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stin.gunter\Downloads\"/>
    </mc:Choice>
  </mc:AlternateContent>
  <xr:revisionPtr revIDLastSave="0" documentId="13_ncr:1_{C0D21A2A-E29E-40DF-8518-EB98DBC88C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weekly" sheetId="2" r:id="rId2"/>
    <sheet name="Sheet1" sheetId="3" r:id="rId3"/>
  </sheets>
  <definedNames>
    <definedName name="_xlnm.Print_Area" localSheetId="0">'2025'!$D$171:$G$222</definedName>
    <definedName name="_xlnm.Print_Area" localSheetId="1">weekly!$AQ$129:$AS$190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188" i="2" l="1"/>
  <c r="AS188" i="2"/>
  <c r="AR189" i="2"/>
  <c r="AS189" i="2"/>
  <c r="AR190" i="2"/>
  <c r="AS190" i="2"/>
  <c r="AS187" i="2"/>
  <c r="AR187" i="2"/>
  <c r="AN188" i="2"/>
  <c r="AO188" i="2"/>
  <c r="AN189" i="2"/>
  <c r="AO189" i="2"/>
  <c r="AN190" i="2"/>
  <c r="AO190" i="2"/>
  <c r="AO187" i="2"/>
  <c r="AN187" i="2"/>
  <c r="AJ188" i="2"/>
  <c r="AK188" i="2"/>
  <c r="AJ189" i="2"/>
  <c r="AK189" i="2"/>
  <c r="AJ190" i="2"/>
  <c r="AK190" i="2"/>
  <c r="AK187" i="2"/>
  <c r="AJ187" i="2"/>
  <c r="AF188" i="2"/>
  <c r="AG188" i="2"/>
  <c r="AF189" i="2"/>
  <c r="AG189" i="2"/>
  <c r="AF190" i="2"/>
  <c r="AG190" i="2"/>
  <c r="AG187" i="2"/>
  <c r="AF187" i="2"/>
  <c r="AB188" i="2"/>
  <c r="AC188" i="2"/>
  <c r="AB189" i="2"/>
  <c r="AC189" i="2"/>
  <c r="AB190" i="2"/>
  <c r="AC190" i="2"/>
  <c r="AC187" i="2"/>
  <c r="AB187" i="2"/>
  <c r="X188" i="2"/>
  <c r="Y188" i="2"/>
  <c r="X189" i="2"/>
  <c r="Y189" i="2"/>
  <c r="X190" i="2"/>
  <c r="Y190" i="2"/>
  <c r="Y187" i="2"/>
  <c r="X187" i="2"/>
  <c r="T188" i="2"/>
  <c r="U188" i="2"/>
  <c r="T189" i="2"/>
  <c r="U189" i="2"/>
  <c r="T190" i="2"/>
  <c r="U190" i="2"/>
  <c r="U187" i="2"/>
  <c r="T187" i="2"/>
  <c r="P188" i="2"/>
  <c r="Q188" i="2"/>
  <c r="P189" i="2"/>
  <c r="Q189" i="2"/>
  <c r="P190" i="2"/>
  <c r="Q190" i="2"/>
  <c r="Q187" i="2"/>
  <c r="P187" i="2"/>
  <c r="L188" i="2"/>
  <c r="M188" i="2"/>
  <c r="L189" i="2"/>
  <c r="M189" i="2"/>
  <c r="L190" i="2"/>
  <c r="M190" i="2"/>
  <c r="M187" i="2"/>
  <c r="L187" i="2"/>
  <c r="H188" i="2"/>
  <c r="I188" i="2"/>
  <c r="H189" i="2"/>
  <c r="I189" i="2"/>
  <c r="H190" i="2"/>
  <c r="I190" i="2"/>
  <c r="I187" i="2"/>
  <c r="H187" i="2"/>
  <c r="AR124" i="2"/>
  <c r="AS124" i="2"/>
  <c r="AR125" i="2"/>
  <c r="AS125" i="2"/>
  <c r="AR126" i="2"/>
  <c r="AS126" i="2"/>
  <c r="AS123" i="2"/>
  <c r="AR123" i="2"/>
  <c r="AN124" i="2"/>
  <c r="AO124" i="2"/>
  <c r="AN125" i="2"/>
  <c r="AO125" i="2"/>
  <c r="AN126" i="2"/>
  <c r="AO126" i="2"/>
  <c r="AO123" i="2"/>
  <c r="AN123" i="2"/>
  <c r="AJ124" i="2"/>
  <c r="AK124" i="2"/>
  <c r="AJ125" i="2"/>
  <c r="AK125" i="2"/>
  <c r="AJ126" i="2"/>
  <c r="AK126" i="2"/>
  <c r="AK123" i="2"/>
  <c r="AJ123" i="2"/>
  <c r="AF124" i="2"/>
  <c r="AG124" i="2"/>
  <c r="AF125" i="2"/>
  <c r="AG125" i="2"/>
  <c r="AF126" i="2"/>
  <c r="AG126" i="2"/>
  <c r="AG123" i="2"/>
  <c r="AF123" i="2"/>
  <c r="AB124" i="2"/>
  <c r="AC124" i="2"/>
  <c r="AB125" i="2"/>
  <c r="AC125" i="2"/>
  <c r="AB126" i="2"/>
  <c r="AC126" i="2"/>
  <c r="AC123" i="2"/>
  <c r="AB123" i="2"/>
  <c r="X124" i="2"/>
  <c r="Y124" i="2"/>
  <c r="X125" i="2"/>
  <c r="Y125" i="2"/>
  <c r="X126" i="2"/>
  <c r="Y126" i="2"/>
  <c r="Y123" i="2"/>
  <c r="X123" i="2"/>
  <c r="T124" i="2" l="1"/>
  <c r="U124" i="2"/>
  <c r="T125" i="2"/>
  <c r="U125" i="2"/>
  <c r="T126" i="2"/>
  <c r="U126" i="2"/>
  <c r="U123" i="2"/>
  <c r="T123" i="2"/>
  <c r="P124" i="2"/>
  <c r="Q124" i="2"/>
  <c r="P125" i="2"/>
  <c r="Q125" i="2"/>
  <c r="P126" i="2"/>
  <c r="Q126" i="2"/>
  <c r="Q123" i="2"/>
  <c r="P123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24" i="2"/>
  <c r="O124" i="2" s="1"/>
  <c r="S124" i="2" s="1"/>
  <c r="W124" i="2" s="1"/>
  <c r="AA124" i="2" s="1"/>
  <c r="AE124" i="2" s="1"/>
  <c r="AI124" i="2" s="1"/>
  <c r="AM124" i="2" s="1"/>
  <c r="AQ124" i="2" s="1"/>
  <c r="L124" i="2"/>
  <c r="M124" i="2"/>
  <c r="K125" i="2"/>
  <c r="O125" i="2" s="1"/>
  <c r="S125" i="2" s="1"/>
  <c r="W125" i="2" s="1"/>
  <c r="AA125" i="2" s="1"/>
  <c r="AE125" i="2" s="1"/>
  <c r="AI125" i="2" s="1"/>
  <c r="AM125" i="2" s="1"/>
  <c r="AQ125" i="2" s="1"/>
  <c r="L125" i="2"/>
  <c r="M125" i="2"/>
  <c r="K126" i="2"/>
  <c r="O126" i="2" s="1"/>
  <c r="S126" i="2" s="1"/>
  <c r="W126" i="2" s="1"/>
  <c r="AA126" i="2" s="1"/>
  <c r="AE126" i="2" s="1"/>
  <c r="AI126" i="2" s="1"/>
  <c r="AM126" i="2" s="1"/>
  <c r="AQ126" i="2" s="1"/>
  <c r="L126" i="2"/>
  <c r="M126" i="2"/>
  <c r="M123" i="2"/>
  <c r="L123" i="2"/>
  <c r="H124" i="2"/>
  <c r="I124" i="2"/>
  <c r="H125" i="2"/>
  <c r="I125" i="2"/>
  <c r="H126" i="2"/>
  <c r="I126" i="2"/>
  <c r="I123" i="2"/>
  <c r="H123" i="2"/>
  <c r="AR60" i="2"/>
  <c r="AS60" i="2"/>
  <c r="AR61" i="2"/>
  <c r="AS61" i="2"/>
  <c r="AR62" i="2"/>
  <c r="AS62" i="2"/>
  <c r="AS59" i="2"/>
  <c r="AR59" i="2"/>
  <c r="AN60" i="2"/>
  <c r="AO60" i="2"/>
  <c r="AN61" i="2"/>
  <c r="AO61" i="2"/>
  <c r="AN62" i="2"/>
  <c r="AO62" i="2"/>
  <c r="AO59" i="2"/>
  <c r="AN59" i="2"/>
  <c r="AJ60" i="2"/>
  <c r="AK60" i="2"/>
  <c r="AJ61" i="2"/>
  <c r="AK61" i="2"/>
  <c r="AJ62" i="2"/>
  <c r="AK62" i="2"/>
  <c r="AK59" i="2"/>
  <c r="AJ59" i="2"/>
  <c r="AF60" i="2"/>
  <c r="AG60" i="2"/>
  <c r="AF61" i="2"/>
  <c r="AG61" i="2"/>
  <c r="AF62" i="2"/>
  <c r="AG62" i="2"/>
  <c r="AG59" i="2"/>
  <c r="AF59" i="2"/>
  <c r="AB61" i="2" l="1"/>
  <c r="AC61" i="2"/>
  <c r="AB62" i="2"/>
  <c r="AC62" i="2"/>
  <c r="AC60" i="2"/>
  <c r="AB60" i="2"/>
  <c r="AE1" i="1"/>
  <c r="DU6" i="1"/>
  <c r="DU7" i="1"/>
  <c r="DU8" i="1"/>
  <c r="DU9" i="1"/>
  <c r="DU10" i="1"/>
  <c r="DU11" i="1"/>
  <c r="DU13" i="1"/>
  <c r="DU14" i="1"/>
  <c r="DU15" i="1"/>
  <c r="DU16" i="1"/>
  <c r="DU17" i="1"/>
  <c r="DU18" i="1"/>
  <c r="DU19" i="1"/>
  <c r="DU20" i="1"/>
  <c r="DU21" i="1"/>
  <c r="DU22" i="1"/>
  <c r="DU24" i="1"/>
  <c r="DU25" i="1"/>
  <c r="DU26" i="1"/>
  <c r="DU27" i="1"/>
  <c r="DU28" i="1"/>
  <c r="DU29" i="1"/>
  <c r="DU30" i="1"/>
  <c r="DU31" i="1"/>
  <c r="DU32" i="1"/>
  <c r="DU33" i="1"/>
  <c r="DU2" i="1"/>
  <c r="DU3" i="1"/>
  <c r="DU4" i="1"/>
  <c r="DU5" i="1"/>
  <c r="J160" i="1"/>
  <c r="J161" i="1"/>
  <c r="J162" i="1"/>
  <c r="J163" i="1"/>
  <c r="J164" i="1"/>
  <c r="J165" i="1"/>
  <c r="J166" i="1"/>
  <c r="J167" i="1"/>
  <c r="J168" i="1"/>
  <c r="T160" i="1"/>
  <c r="T161" i="1"/>
  <c r="T162" i="1"/>
  <c r="T163" i="1"/>
  <c r="T164" i="1"/>
  <c r="T165" i="1"/>
  <c r="T166" i="1"/>
  <c r="T167" i="1"/>
  <c r="T168" i="1"/>
  <c r="N168" i="1"/>
  <c r="S168" i="1" s="1"/>
  <c r="I168" i="1" s="1"/>
  <c r="O168" i="1"/>
  <c r="O160" i="1"/>
  <c r="O161" i="1"/>
  <c r="O162" i="1"/>
  <c r="O163" i="1"/>
  <c r="O164" i="1"/>
  <c r="O165" i="1"/>
  <c r="O166" i="1"/>
  <c r="O167" i="1"/>
  <c r="X60" i="2"/>
  <c r="Y60" i="2"/>
  <c r="X61" i="2"/>
  <c r="Y61" i="2"/>
  <c r="X62" i="2"/>
  <c r="Y62" i="2"/>
  <c r="Y59" i="2"/>
  <c r="X59" i="2"/>
  <c r="T60" i="2"/>
  <c r="U60" i="2"/>
  <c r="T61" i="2"/>
  <c r="U61" i="2"/>
  <c r="T62" i="2"/>
  <c r="U62" i="2"/>
  <c r="U59" i="2"/>
  <c r="T59" i="2"/>
  <c r="G62" i="2"/>
  <c r="H62" i="2"/>
  <c r="I62" i="2"/>
  <c r="I61" i="2"/>
  <c r="H61" i="2"/>
  <c r="L62" i="2"/>
  <c r="M62" i="2"/>
  <c r="M61" i="2"/>
  <c r="L61" i="2"/>
  <c r="P62" i="2"/>
  <c r="Q62" i="2"/>
  <c r="P60" i="2"/>
  <c r="Q60" i="2"/>
  <c r="P61" i="2"/>
  <c r="Q61" i="2"/>
  <c r="Q59" i="2"/>
  <c r="P59" i="2"/>
  <c r="DT40" i="1"/>
  <c r="F168" i="1" s="1"/>
  <c r="DT39" i="1"/>
  <c r="K168" i="1" s="1"/>
  <c r="DT38" i="1"/>
  <c r="U168" i="1" s="1"/>
  <c r="DT37" i="1"/>
  <c r="P168" i="1" s="1"/>
  <c r="DS37" i="1"/>
  <c r="K62" i="2" l="1"/>
  <c r="O62" i="2" s="1"/>
  <c r="S62" i="2" s="1"/>
  <c r="W62" i="2" s="1"/>
  <c r="AA62" i="2" s="1"/>
  <c r="AE62" i="2" s="1"/>
  <c r="AI62" i="2" s="1"/>
  <c r="AM62" i="2" s="1"/>
  <c r="AQ62" i="2" s="1"/>
  <c r="G190" i="2"/>
  <c r="K190" i="2" s="1"/>
  <c r="O190" i="2" s="1"/>
  <c r="S190" i="2" s="1"/>
  <c r="W190" i="2" s="1"/>
  <c r="AA190" i="2" s="1"/>
  <c r="AE190" i="2" s="1"/>
  <c r="AI190" i="2" s="1"/>
  <c r="AM190" i="2" s="1"/>
  <c r="AQ190" i="2" s="1"/>
  <c r="DU12" i="1"/>
  <c r="DU23" i="1"/>
  <c r="L60" i="2"/>
  <c r="M60" i="2"/>
  <c r="M59" i="2"/>
  <c r="L59" i="2"/>
  <c r="H60" i="2"/>
  <c r="I60" i="2"/>
  <c r="G61" i="2"/>
  <c r="DQ37" i="1"/>
  <c r="DR40" i="1"/>
  <c r="F167" i="1" s="1"/>
  <c r="DR39" i="1"/>
  <c r="K167" i="1" s="1"/>
  <c r="DR38" i="1"/>
  <c r="U167" i="1" s="1"/>
  <c r="DR37" i="1"/>
  <c r="P167" i="1" s="1"/>
  <c r="N167" i="1"/>
  <c r="S167" i="1" s="1"/>
  <c r="I167" i="1" s="1"/>
  <c r="DO37" i="1"/>
  <c r="DP40" i="1"/>
  <c r="F166" i="1" s="1"/>
  <c r="DP39" i="1"/>
  <c r="K166" i="1" s="1"/>
  <c r="DP38" i="1"/>
  <c r="U166" i="1" s="1"/>
  <c r="DP37" i="1"/>
  <c r="P166" i="1" s="1"/>
  <c r="I59" i="2"/>
  <c r="H59" i="2"/>
  <c r="G60" i="2"/>
  <c r="N166" i="1"/>
  <c r="S166" i="1" s="1"/>
  <c r="I166" i="1" s="1"/>
  <c r="AR131" i="2"/>
  <c r="AS131" i="2"/>
  <c r="AR132" i="2"/>
  <c r="AS132" i="2"/>
  <c r="AR133" i="2"/>
  <c r="AS133" i="2"/>
  <c r="AR134" i="2"/>
  <c r="AS134" i="2"/>
  <c r="AR135" i="2"/>
  <c r="AS135" i="2"/>
  <c r="AR136" i="2"/>
  <c r="AS136" i="2"/>
  <c r="AR137" i="2"/>
  <c r="AS137" i="2"/>
  <c r="AR138" i="2"/>
  <c r="AS138" i="2"/>
  <c r="AR139" i="2"/>
  <c r="AS139" i="2"/>
  <c r="AR140" i="2"/>
  <c r="AS140" i="2"/>
  <c r="AR141" i="2"/>
  <c r="AS141" i="2"/>
  <c r="AR142" i="2"/>
  <c r="AS142" i="2"/>
  <c r="AR143" i="2"/>
  <c r="AS143" i="2"/>
  <c r="AR144" i="2"/>
  <c r="AS144" i="2"/>
  <c r="AR145" i="2"/>
  <c r="AS145" i="2"/>
  <c r="AR146" i="2"/>
  <c r="AS146" i="2"/>
  <c r="AR147" i="2"/>
  <c r="AS147" i="2"/>
  <c r="AR148" i="2"/>
  <c r="AS148" i="2"/>
  <c r="AR149" i="2"/>
  <c r="AS149" i="2"/>
  <c r="AR150" i="2"/>
  <c r="AS150" i="2"/>
  <c r="AR151" i="2"/>
  <c r="AS151" i="2"/>
  <c r="AR152" i="2"/>
  <c r="AS152" i="2"/>
  <c r="AR153" i="2"/>
  <c r="AS153" i="2"/>
  <c r="AR154" i="2"/>
  <c r="AS154" i="2"/>
  <c r="AR155" i="2"/>
  <c r="AS155" i="2"/>
  <c r="AR156" i="2"/>
  <c r="AS156" i="2"/>
  <c r="AR157" i="2"/>
  <c r="AS157" i="2"/>
  <c r="AR158" i="2"/>
  <c r="AS158" i="2"/>
  <c r="AR159" i="2"/>
  <c r="AS159" i="2"/>
  <c r="AR160" i="2"/>
  <c r="AS160" i="2"/>
  <c r="AR161" i="2"/>
  <c r="AS161" i="2"/>
  <c r="AR162" i="2"/>
  <c r="AS162" i="2"/>
  <c r="AR163" i="2"/>
  <c r="AS163" i="2"/>
  <c r="AR164" i="2"/>
  <c r="AS164" i="2"/>
  <c r="AR165" i="2"/>
  <c r="AS165" i="2"/>
  <c r="AR166" i="2"/>
  <c r="AS166" i="2"/>
  <c r="AR167" i="2"/>
  <c r="AS167" i="2"/>
  <c r="AR168" i="2"/>
  <c r="AS168" i="2"/>
  <c r="AR169" i="2"/>
  <c r="AS169" i="2"/>
  <c r="AR170" i="2"/>
  <c r="AS170" i="2"/>
  <c r="AR171" i="2"/>
  <c r="AS171" i="2"/>
  <c r="AR172" i="2"/>
  <c r="AS172" i="2"/>
  <c r="AR173" i="2"/>
  <c r="AS173" i="2"/>
  <c r="AR174" i="2"/>
  <c r="AS174" i="2"/>
  <c r="AR175" i="2"/>
  <c r="AS175" i="2"/>
  <c r="AR176" i="2"/>
  <c r="AS176" i="2"/>
  <c r="AR177" i="2"/>
  <c r="AS177" i="2"/>
  <c r="AR178" i="2"/>
  <c r="AS178" i="2"/>
  <c r="AR179" i="2"/>
  <c r="AS179" i="2"/>
  <c r="AR180" i="2"/>
  <c r="AS180" i="2"/>
  <c r="AR181" i="2"/>
  <c r="AS181" i="2"/>
  <c r="AR182" i="2"/>
  <c r="AS182" i="2"/>
  <c r="AR183" i="2"/>
  <c r="AS183" i="2"/>
  <c r="AR184" i="2"/>
  <c r="AS184" i="2"/>
  <c r="AR185" i="2"/>
  <c r="AS185" i="2"/>
  <c r="AR186" i="2"/>
  <c r="AS186" i="2"/>
  <c r="AS130" i="2"/>
  <c r="AR130" i="2"/>
  <c r="AN131" i="2"/>
  <c r="AO131" i="2"/>
  <c r="AN132" i="2"/>
  <c r="AO132" i="2"/>
  <c r="AN133" i="2"/>
  <c r="AO133" i="2"/>
  <c r="AN134" i="2"/>
  <c r="AO134" i="2"/>
  <c r="AN135" i="2"/>
  <c r="AO135" i="2"/>
  <c r="AN136" i="2"/>
  <c r="AO136" i="2"/>
  <c r="AN137" i="2"/>
  <c r="AO137" i="2"/>
  <c r="AN138" i="2"/>
  <c r="AO138" i="2"/>
  <c r="AN139" i="2"/>
  <c r="AO139" i="2"/>
  <c r="AN140" i="2"/>
  <c r="AO140" i="2"/>
  <c r="AN141" i="2"/>
  <c r="AO141" i="2"/>
  <c r="AN142" i="2"/>
  <c r="AO142" i="2"/>
  <c r="AN143" i="2"/>
  <c r="AO143" i="2"/>
  <c r="AN144" i="2"/>
  <c r="AO144" i="2"/>
  <c r="AN145" i="2"/>
  <c r="AO145" i="2"/>
  <c r="AN146" i="2"/>
  <c r="AO146" i="2"/>
  <c r="AN147" i="2"/>
  <c r="AO147" i="2"/>
  <c r="AN148" i="2"/>
  <c r="AO148" i="2"/>
  <c r="AN149" i="2"/>
  <c r="AO149" i="2"/>
  <c r="AN150" i="2"/>
  <c r="AO150" i="2"/>
  <c r="AN151" i="2"/>
  <c r="AO151" i="2"/>
  <c r="AN152" i="2"/>
  <c r="AO152" i="2"/>
  <c r="AN153" i="2"/>
  <c r="AO153" i="2"/>
  <c r="AN154" i="2"/>
  <c r="AO154" i="2"/>
  <c r="AN155" i="2"/>
  <c r="AO155" i="2"/>
  <c r="AN156" i="2"/>
  <c r="AO156" i="2"/>
  <c r="AN157" i="2"/>
  <c r="AO157" i="2"/>
  <c r="AN158" i="2"/>
  <c r="AO158" i="2"/>
  <c r="AN159" i="2"/>
  <c r="AO159" i="2"/>
  <c r="AN160" i="2"/>
  <c r="AO160" i="2"/>
  <c r="AN161" i="2"/>
  <c r="AO161" i="2"/>
  <c r="AN162" i="2"/>
  <c r="AO162" i="2"/>
  <c r="AN163" i="2"/>
  <c r="AO163" i="2"/>
  <c r="AN164" i="2"/>
  <c r="AO164" i="2"/>
  <c r="AN165" i="2"/>
  <c r="AO165" i="2"/>
  <c r="AN166" i="2"/>
  <c r="AO166" i="2"/>
  <c r="AN167" i="2"/>
  <c r="AO167" i="2"/>
  <c r="AN168" i="2"/>
  <c r="AO168" i="2"/>
  <c r="AN169" i="2"/>
  <c r="AO169" i="2"/>
  <c r="AN170" i="2"/>
  <c r="AO170" i="2"/>
  <c r="AN171" i="2"/>
  <c r="AO171" i="2"/>
  <c r="AN172" i="2"/>
  <c r="AO172" i="2"/>
  <c r="AN173" i="2"/>
  <c r="AO173" i="2"/>
  <c r="AN174" i="2"/>
  <c r="AO174" i="2"/>
  <c r="AN175" i="2"/>
  <c r="AO175" i="2"/>
  <c r="AN176" i="2"/>
  <c r="AO176" i="2"/>
  <c r="AN177" i="2"/>
  <c r="AO177" i="2"/>
  <c r="AN178" i="2"/>
  <c r="AO178" i="2"/>
  <c r="AN179" i="2"/>
  <c r="AO179" i="2"/>
  <c r="AN180" i="2"/>
  <c r="AO180" i="2"/>
  <c r="AN181" i="2"/>
  <c r="AO181" i="2"/>
  <c r="AN182" i="2"/>
  <c r="AO182" i="2"/>
  <c r="AN183" i="2"/>
  <c r="AO183" i="2"/>
  <c r="AN184" i="2"/>
  <c r="AO184" i="2"/>
  <c r="AN185" i="2"/>
  <c r="AO185" i="2"/>
  <c r="AN186" i="2"/>
  <c r="AO186" i="2"/>
  <c r="AO130" i="2"/>
  <c r="AN130" i="2"/>
  <c r="AJ131" i="2"/>
  <c r="AK131" i="2"/>
  <c r="AJ132" i="2"/>
  <c r="AK132" i="2"/>
  <c r="AJ133" i="2"/>
  <c r="AK133" i="2"/>
  <c r="AJ134" i="2"/>
  <c r="AK134" i="2"/>
  <c r="AJ135" i="2"/>
  <c r="AK135" i="2"/>
  <c r="AJ136" i="2"/>
  <c r="AK136" i="2"/>
  <c r="AJ137" i="2"/>
  <c r="AK137" i="2"/>
  <c r="AJ138" i="2"/>
  <c r="AK138" i="2"/>
  <c r="AJ139" i="2"/>
  <c r="AK139" i="2"/>
  <c r="AJ140" i="2"/>
  <c r="AK140" i="2"/>
  <c r="AJ141" i="2"/>
  <c r="AK141" i="2"/>
  <c r="AJ142" i="2"/>
  <c r="AK142" i="2"/>
  <c r="AJ143" i="2"/>
  <c r="AK143" i="2"/>
  <c r="AJ144" i="2"/>
  <c r="AK144" i="2"/>
  <c r="AJ145" i="2"/>
  <c r="AK145" i="2"/>
  <c r="AJ146" i="2"/>
  <c r="AK146" i="2"/>
  <c r="AJ147" i="2"/>
  <c r="AK147" i="2"/>
  <c r="AJ148" i="2"/>
  <c r="AK148" i="2"/>
  <c r="AJ149" i="2"/>
  <c r="AK149" i="2"/>
  <c r="AJ150" i="2"/>
  <c r="AK150" i="2"/>
  <c r="AJ151" i="2"/>
  <c r="AK151" i="2"/>
  <c r="AJ152" i="2"/>
  <c r="AK152" i="2"/>
  <c r="AJ153" i="2"/>
  <c r="AK153" i="2"/>
  <c r="AJ154" i="2"/>
  <c r="AK154" i="2"/>
  <c r="AJ155" i="2"/>
  <c r="AK155" i="2"/>
  <c r="AJ156" i="2"/>
  <c r="AK156" i="2"/>
  <c r="AJ157" i="2"/>
  <c r="AK157" i="2"/>
  <c r="AJ158" i="2"/>
  <c r="AK158" i="2"/>
  <c r="AJ159" i="2"/>
  <c r="AK159" i="2"/>
  <c r="AJ160" i="2"/>
  <c r="AK160" i="2"/>
  <c r="AJ161" i="2"/>
  <c r="AK161" i="2"/>
  <c r="AJ162" i="2"/>
  <c r="AK162" i="2"/>
  <c r="AJ163" i="2"/>
  <c r="AK163" i="2"/>
  <c r="AJ164" i="2"/>
  <c r="AK164" i="2"/>
  <c r="AJ165" i="2"/>
  <c r="AK165" i="2"/>
  <c r="AJ166" i="2"/>
  <c r="AK166" i="2"/>
  <c r="AJ167" i="2"/>
  <c r="AK167" i="2"/>
  <c r="AJ168" i="2"/>
  <c r="AK168" i="2"/>
  <c r="AJ169" i="2"/>
  <c r="AK169" i="2"/>
  <c r="AJ170" i="2"/>
  <c r="AK170" i="2"/>
  <c r="AJ171" i="2"/>
  <c r="AK171" i="2"/>
  <c r="AJ172" i="2"/>
  <c r="AK172" i="2"/>
  <c r="AJ173" i="2"/>
  <c r="AK173" i="2"/>
  <c r="AJ174" i="2"/>
  <c r="AK174" i="2"/>
  <c r="AJ175" i="2"/>
  <c r="AK175" i="2"/>
  <c r="AJ176" i="2"/>
  <c r="AK176" i="2"/>
  <c r="AJ177" i="2"/>
  <c r="AK177" i="2"/>
  <c r="AJ178" i="2"/>
  <c r="AK178" i="2"/>
  <c r="AJ179" i="2"/>
  <c r="AK179" i="2"/>
  <c r="AJ180" i="2"/>
  <c r="AK180" i="2"/>
  <c r="AJ181" i="2"/>
  <c r="AK181" i="2"/>
  <c r="AJ182" i="2"/>
  <c r="AK182" i="2"/>
  <c r="AJ183" i="2"/>
  <c r="AK183" i="2"/>
  <c r="AJ184" i="2"/>
  <c r="AK184" i="2"/>
  <c r="AJ185" i="2"/>
  <c r="AK185" i="2"/>
  <c r="AJ186" i="2"/>
  <c r="AK186" i="2"/>
  <c r="AK130" i="2"/>
  <c r="AJ130" i="2"/>
  <c r="AF131" i="2"/>
  <c r="AG131" i="2"/>
  <c r="AF132" i="2"/>
  <c r="AG132" i="2"/>
  <c r="AF133" i="2"/>
  <c r="AG133" i="2"/>
  <c r="AF134" i="2"/>
  <c r="AG134" i="2"/>
  <c r="AF135" i="2"/>
  <c r="AG135" i="2"/>
  <c r="AF136" i="2"/>
  <c r="AG136" i="2"/>
  <c r="AF137" i="2"/>
  <c r="AG137" i="2"/>
  <c r="AF138" i="2"/>
  <c r="AG138" i="2"/>
  <c r="AF139" i="2"/>
  <c r="AG139" i="2"/>
  <c r="AF140" i="2"/>
  <c r="AG140" i="2"/>
  <c r="AF141" i="2"/>
  <c r="AG141" i="2"/>
  <c r="AF142" i="2"/>
  <c r="AG142" i="2"/>
  <c r="AF143" i="2"/>
  <c r="AG143" i="2"/>
  <c r="AF144" i="2"/>
  <c r="AG144" i="2"/>
  <c r="AF145" i="2"/>
  <c r="AG145" i="2"/>
  <c r="AF146" i="2"/>
  <c r="AG146" i="2"/>
  <c r="AF147" i="2"/>
  <c r="AG147" i="2"/>
  <c r="AF148" i="2"/>
  <c r="AG148" i="2"/>
  <c r="AF149" i="2"/>
  <c r="AG149" i="2"/>
  <c r="AF150" i="2"/>
  <c r="AG150" i="2"/>
  <c r="AF151" i="2"/>
  <c r="AG151" i="2"/>
  <c r="AF152" i="2"/>
  <c r="AG152" i="2"/>
  <c r="AF153" i="2"/>
  <c r="AG153" i="2"/>
  <c r="AF154" i="2"/>
  <c r="AG154" i="2"/>
  <c r="AF155" i="2"/>
  <c r="AG155" i="2"/>
  <c r="AF156" i="2"/>
  <c r="AG156" i="2"/>
  <c r="AF157" i="2"/>
  <c r="AG157" i="2"/>
  <c r="AF158" i="2"/>
  <c r="AG158" i="2"/>
  <c r="AF159" i="2"/>
  <c r="AG159" i="2"/>
  <c r="AF160" i="2"/>
  <c r="AG160" i="2"/>
  <c r="AF161" i="2"/>
  <c r="AG161" i="2"/>
  <c r="AF162" i="2"/>
  <c r="AG162" i="2"/>
  <c r="AF163" i="2"/>
  <c r="AG163" i="2"/>
  <c r="AF164" i="2"/>
  <c r="AG164" i="2"/>
  <c r="AF165" i="2"/>
  <c r="AG165" i="2"/>
  <c r="AF166" i="2"/>
  <c r="AG166" i="2"/>
  <c r="AF167" i="2"/>
  <c r="AG167" i="2"/>
  <c r="AF168" i="2"/>
  <c r="AG168" i="2"/>
  <c r="AF169" i="2"/>
  <c r="AG169" i="2"/>
  <c r="AF170" i="2"/>
  <c r="AG170" i="2"/>
  <c r="AF171" i="2"/>
  <c r="AG171" i="2"/>
  <c r="AF172" i="2"/>
  <c r="AG172" i="2"/>
  <c r="AF173" i="2"/>
  <c r="AG173" i="2"/>
  <c r="AF174" i="2"/>
  <c r="AG174" i="2"/>
  <c r="AF175" i="2"/>
  <c r="AG175" i="2"/>
  <c r="AF176" i="2"/>
  <c r="AG176" i="2"/>
  <c r="AF177" i="2"/>
  <c r="AG177" i="2"/>
  <c r="AF178" i="2"/>
  <c r="AG178" i="2"/>
  <c r="AF179" i="2"/>
  <c r="AG179" i="2"/>
  <c r="AF180" i="2"/>
  <c r="AG180" i="2"/>
  <c r="AF181" i="2"/>
  <c r="AG181" i="2"/>
  <c r="AF182" i="2"/>
  <c r="AG182" i="2"/>
  <c r="AF183" i="2"/>
  <c r="AG183" i="2"/>
  <c r="AF184" i="2"/>
  <c r="AG184" i="2"/>
  <c r="AF185" i="2"/>
  <c r="AG185" i="2"/>
  <c r="AF186" i="2"/>
  <c r="AG186" i="2"/>
  <c r="AG130" i="2"/>
  <c r="AF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B146" i="2"/>
  <c r="AC146" i="2"/>
  <c r="AB147" i="2"/>
  <c r="AC147" i="2"/>
  <c r="AB148" i="2"/>
  <c r="AC148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B177" i="2"/>
  <c r="AC177" i="2"/>
  <c r="AB178" i="2"/>
  <c r="AC178" i="2"/>
  <c r="AB179" i="2"/>
  <c r="AC179" i="2"/>
  <c r="AB180" i="2"/>
  <c r="AC180" i="2"/>
  <c r="AB181" i="2"/>
  <c r="AC181" i="2"/>
  <c r="AB182" i="2"/>
  <c r="AC182" i="2"/>
  <c r="AB183" i="2"/>
  <c r="AC183" i="2"/>
  <c r="AB184" i="2"/>
  <c r="AC184" i="2"/>
  <c r="AB185" i="2"/>
  <c r="AC185" i="2"/>
  <c r="AB186" i="2"/>
  <c r="AC186" i="2"/>
  <c r="AC130" i="2"/>
  <c r="AB130" i="2"/>
  <c r="X131" i="2"/>
  <c r="Y131" i="2"/>
  <c r="X132" i="2"/>
  <c r="Y132" i="2"/>
  <c r="X133" i="2"/>
  <c r="Y133" i="2"/>
  <c r="X134" i="2"/>
  <c r="Y134" i="2"/>
  <c r="X135" i="2"/>
  <c r="Y135" i="2"/>
  <c r="X136" i="2"/>
  <c r="Y136" i="2"/>
  <c r="X137" i="2"/>
  <c r="Y137" i="2"/>
  <c r="X138" i="2"/>
  <c r="Y138" i="2"/>
  <c r="X139" i="2"/>
  <c r="Y139" i="2"/>
  <c r="X140" i="2"/>
  <c r="Y140" i="2"/>
  <c r="X141" i="2"/>
  <c r="Y141" i="2"/>
  <c r="X142" i="2"/>
  <c r="Y142" i="2"/>
  <c r="X143" i="2"/>
  <c r="Y143" i="2"/>
  <c r="X144" i="2"/>
  <c r="Y144" i="2"/>
  <c r="X145" i="2"/>
  <c r="Y145" i="2"/>
  <c r="X146" i="2"/>
  <c r="Y146" i="2"/>
  <c r="X147" i="2"/>
  <c r="Y147" i="2"/>
  <c r="X148" i="2"/>
  <c r="Y148" i="2"/>
  <c r="X149" i="2"/>
  <c r="Y149" i="2"/>
  <c r="X150" i="2"/>
  <c r="Y150" i="2"/>
  <c r="X151" i="2"/>
  <c r="Y151" i="2"/>
  <c r="X152" i="2"/>
  <c r="Y152" i="2"/>
  <c r="X153" i="2"/>
  <c r="Y153" i="2"/>
  <c r="X154" i="2"/>
  <c r="Y154" i="2"/>
  <c r="X155" i="2"/>
  <c r="Y155" i="2"/>
  <c r="X156" i="2"/>
  <c r="Y156" i="2"/>
  <c r="X157" i="2"/>
  <c r="Y157" i="2"/>
  <c r="X158" i="2"/>
  <c r="Y158" i="2"/>
  <c r="X159" i="2"/>
  <c r="Y159" i="2"/>
  <c r="X160" i="2"/>
  <c r="Y160" i="2"/>
  <c r="X161" i="2"/>
  <c r="Y161" i="2"/>
  <c r="X162" i="2"/>
  <c r="Y162" i="2"/>
  <c r="X163" i="2"/>
  <c r="Y163" i="2"/>
  <c r="X164" i="2"/>
  <c r="Y164" i="2"/>
  <c r="X165" i="2"/>
  <c r="Y165" i="2"/>
  <c r="X166" i="2"/>
  <c r="Y166" i="2"/>
  <c r="X167" i="2"/>
  <c r="Y167" i="2"/>
  <c r="X168" i="2"/>
  <c r="Y168" i="2"/>
  <c r="X169" i="2"/>
  <c r="Y169" i="2"/>
  <c r="X170" i="2"/>
  <c r="Y170" i="2"/>
  <c r="X171" i="2"/>
  <c r="Y171" i="2"/>
  <c r="X172" i="2"/>
  <c r="Y172" i="2"/>
  <c r="X173" i="2"/>
  <c r="Y173" i="2"/>
  <c r="X174" i="2"/>
  <c r="Y174" i="2"/>
  <c r="X175" i="2"/>
  <c r="Y175" i="2"/>
  <c r="X176" i="2"/>
  <c r="Y176" i="2"/>
  <c r="X177" i="2"/>
  <c r="Y177" i="2"/>
  <c r="X178" i="2"/>
  <c r="Y178" i="2"/>
  <c r="X179" i="2"/>
  <c r="Y179" i="2"/>
  <c r="X180" i="2"/>
  <c r="Y180" i="2"/>
  <c r="X181" i="2"/>
  <c r="Y181" i="2"/>
  <c r="X182" i="2"/>
  <c r="Y182" i="2"/>
  <c r="X183" i="2"/>
  <c r="Y183" i="2"/>
  <c r="X184" i="2"/>
  <c r="Y184" i="2"/>
  <c r="X185" i="2"/>
  <c r="Y185" i="2"/>
  <c r="X186" i="2"/>
  <c r="Y186" i="2"/>
  <c r="Y130" i="2"/>
  <c r="X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U130" i="2"/>
  <c r="T130" i="2"/>
  <c r="P131" i="2"/>
  <c r="Q131" i="2"/>
  <c r="P132" i="2"/>
  <c r="Q132" i="2"/>
  <c r="P133" i="2"/>
  <c r="Q133" i="2"/>
  <c r="P134" i="2"/>
  <c r="Q134" i="2"/>
  <c r="P135" i="2"/>
  <c r="Q135" i="2"/>
  <c r="P136" i="2"/>
  <c r="Q136" i="2"/>
  <c r="P137" i="2"/>
  <c r="Q137" i="2"/>
  <c r="P138" i="2"/>
  <c r="Q138" i="2"/>
  <c r="P139" i="2"/>
  <c r="Q139" i="2"/>
  <c r="P140" i="2"/>
  <c r="Q140" i="2"/>
  <c r="P141" i="2"/>
  <c r="Q141" i="2"/>
  <c r="P142" i="2"/>
  <c r="Q142" i="2"/>
  <c r="P143" i="2"/>
  <c r="Q143" i="2"/>
  <c r="P144" i="2"/>
  <c r="Q144" i="2"/>
  <c r="P145" i="2"/>
  <c r="Q145" i="2"/>
  <c r="P146" i="2"/>
  <c r="Q146" i="2"/>
  <c r="P147" i="2"/>
  <c r="Q147" i="2"/>
  <c r="P148" i="2"/>
  <c r="Q148" i="2"/>
  <c r="P149" i="2"/>
  <c r="Q149" i="2"/>
  <c r="P150" i="2"/>
  <c r="Q150" i="2"/>
  <c r="P151" i="2"/>
  <c r="Q151" i="2"/>
  <c r="P152" i="2"/>
  <c r="Q152" i="2"/>
  <c r="P153" i="2"/>
  <c r="Q153" i="2"/>
  <c r="P154" i="2"/>
  <c r="Q154" i="2"/>
  <c r="P155" i="2"/>
  <c r="Q155" i="2"/>
  <c r="P156" i="2"/>
  <c r="Q156" i="2"/>
  <c r="P157" i="2"/>
  <c r="Q157" i="2"/>
  <c r="P158" i="2"/>
  <c r="Q158" i="2"/>
  <c r="P159" i="2"/>
  <c r="Q159" i="2"/>
  <c r="P160" i="2"/>
  <c r="Q160" i="2"/>
  <c r="P161" i="2"/>
  <c r="Q161" i="2"/>
  <c r="P162" i="2"/>
  <c r="Q162" i="2"/>
  <c r="P163" i="2"/>
  <c r="Q163" i="2"/>
  <c r="P164" i="2"/>
  <c r="Q164" i="2"/>
  <c r="P165" i="2"/>
  <c r="Q165" i="2"/>
  <c r="P166" i="2"/>
  <c r="Q166" i="2"/>
  <c r="P167" i="2"/>
  <c r="Q167" i="2"/>
  <c r="P168" i="2"/>
  <c r="Q168" i="2"/>
  <c r="P169" i="2"/>
  <c r="Q169" i="2"/>
  <c r="P170" i="2"/>
  <c r="Q170" i="2"/>
  <c r="P171" i="2"/>
  <c r="Q171" i="2"/>
  <c r="P172" i="2"/>
  <c r="Q172" i="2"/>
  <c r="P173" i="2"/>
  <c r="Q173" i="2"/>
  <c r="P174" i="2"/>
  <c r="Q174" i="2"/>
  <c r="P175" i="2"/>
  <c r="Q175" i="2"/>
  <c r="P176" i="2"/>
  <c r="Q176" i="2"/>
  <c r="P177" i="2"/>
  <c r="Q177" i="2"/>
  <c r="P178" i="2"/>
  <c r="Q178" i="2"/>
  <c r="P179" i="2"/>
  <c r="Q179" i="2"/>
  <c r="P180" i="2"/>
  <c r="Q180" i="2"/>
  <c r="P181" i="2"/>
  <c r="Q181" i="2"/>
  <c r="P182" i="2"/>
  <c r="Q182" i="2"/>
  <c r="P183" i="2"/>
  <c r="Q183" i="2"/>
  <c r="P184" i="2"/>
  <c r="Q184" i="2"/>
  <c r="P185" i="2"/>
  <c r="Q185" i="2"/>
  <c r="P186" i="2"/>
  <c r="Q186" i="2"/>
  <c r="Q130" i="2"/>
  <c r="P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L149" i="2"/>
  <c r="M149" i="2"/>
  <c r="L150" i="2"/>
  <c r="M150" i="2"/>
  <c r="L151" i="2"/>
  <c r="M151" i="2"/>
  <c r="L152" i="2"/>
  <c r="M152" i="2"/>
  <c r="L153" i="2"/>
  <c r="M153" i="2"/>
  <c r="L154" i="2"/>
  <c r="M154" i="2"/>
  <c r="L155" i="2"/>
  <c r="M155" i="2"/>
  <c r="L156" i="2"/>
  <c r="M156" i="2"/>
  <c r="L157" i="2"/>
  <c r="M157" i="2"/>
  <c r="L158" i="2"/>
  <c r="M158" i="2"/>
  <c r="L159" i="2"/>
  <c r="M159" i="2"/>
  <c r="L160" i="2"/>
  <c r="M160" i="2"/>
  <c r="L161" i="2"/>
  <c r="M161" i="2"/>
  <c r="L162" i="2"/>
  <c r="M162" i="2"/>
  <c r="L163" i="2"/>
  <c r="M163" i="2"/>
  <c r="L164" i="2"/>
  <c r="M164" i="2"/>
  <c r="L165" i="2"/>
  <c r="M165" i="2"/>
  <c r="L166" i="2"/>
  <c r="M166" i="2"/>
  <c r="L167" i="2"/>
  <c r="M167" i="2"/>
  <c r="L168" i="2"/>
  <c r="M168" i="2"/>
  <c r="L169" i="2"/>
  <c r="M169" i="2"/>
  <c r="L170" i="2"/>
  <c r="M170" i="2"/>
  <c r="L171" i="2"/>
  <c r="M171" i="2"/>
  <c r="L172" i="2"/>
  <c r="M172" i="2"/>
  <c r="L173" i="2"/>
  <c r="M173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M130" i="2"/>
  <c r="L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I130" i="2"/>
  <c r="H130" i="2"/>
  <c r="AR67" i="2"/>
  <c r="AS67" i="2"/>
  <c r="AR68" i="2"/>
  <c r="AS68" i="2"/>
  <c r="AR69" i="2"/>
  <c r="AS69" i="2"/>
  <c r="AR70" i="2"/>
  <c r="AS70" i="2"/>
  <c r="AR71" i="2"/>
  <c r="AS71" i="2"/>
  <c r="AR72" i="2"/>
  <c r="AS72" i="2"/>
  <c r="AR73" i="2"/>
  <c r="AS73" i="2"/>
  <c r="AR74" i="2"/>
  <c r="AS74" i="2"/>
  <c r="AR75" i="2"/>
  <c r="AS75" i="2"/>
  <c r="AR76" i="2"/>
  <c r="AS76" i="2"/>
  <c r="AR77" i="2"/>
  <c r="AS77" i="2"/>
  <c r="AR78" i="2"/>
  <c r="AS78" i="2"/>
  <c r="AR79" i="2"/>
  <c r="AS79" i="2"/>
  <c r="AR80" i="2"/>
  <c r="AS80" i="2"/>
  <c r="AR81" i="2"/>
  <c r="AS81" i="2"/>
  <c r="AR82" i="2"/>
  <c r="AS82" i="2"/>
  <c r="AR83" i="2"/>
  <c r="AS83" i="2"/>
  <c r="AR84" i="2"/>
  <c r="AS84" i="2"/>
  <c r="AR85" i="2"/>
  <c r="AS85" i="2"/>
  <c r="AR86" i="2"/>
  <c r="AS86" i="2"/>
  <c r="AR87" i="2"/>
  <c r="AS87" i="2"/>
  <c r="AR88" i="2"/>
  <c r="AS88" i="2"/>
  <c r="AR89" i="2"/>
  <c r="AS89" i="2"/>
  <c r="AR90" i="2"/>
  <c r="AS90" i="2"/>
  <c r="AR91" i="2"/>
  <c r="AS91" i="2"/>
  <c r="AR92" i="2"/>
  <c r="AS92" i="2"/>
  <c r="AR93" i="2"/>
  <c r="AS93" i="2"/>
  <c r="AR94" i="2"/>
  <c r="AS94" i="2"/>
  <c r="AR95" i="2"/>
  <c r="AS95" i="2"/>
  <c r="AR96" i="2"/>
  <c r="AS96" i="2"/>
  <c r="AR97" i="2"/>
  <c r="AS97" i="2"/>
  <c r="AR98" i="2"/>
  <c r="AS98" i="2"/>
  <c r="AR99" i="2"/>
  <c r="AS99" i="2"/>
  <c r="AR100" i="2"/>
  <c r="AS100" i="2"/>
  <c r="AR101" i="2"/>
  <c r="AS101" i="2"/>
  <c r="AR102" i="2"/>
  <c r="AS102" i="2"/>
  <c r="AR103" i="2"/>
  <c r="AS103" i="2"/>
  <c r="AR104" i="2"/>
  <c r="AS104" i="2"/>
  <c r="AR105" i="2"/>
  <c r="AS105" i="2"/>
  <c r="AR106" i="2"/>
  <c r="AS106" i="2"/>
  <c r="AR107" i="2"/>
  <c r="AS107" i="2"/>
  <c r="AR108" i="2"/>
  <c r="AS108" i="2"/>
  <c r="AR109" i="2"/>
  <c r="AS109" i="2"/>
  <c r="AR110" i="2"/>
  <c r="AS110" i="2"/>
  <c r="AR111" i="2"/>
  <c r="AS111" i="2"/>
  <c r="AR112" i="2"/>
  <c r="AS112" i="2"/>
  <c r="AR113" i="2"/>
  <c r="AS113" i="2"/>
  <c r="AR114" i="2"/>
  <c r="AS114" i="2"/>
  <c r="AR115" i="2"/>
  <c r="AS115" i="2"/>
  <c r="AR116" i="2"/>
  <c r="AS116" i="2"/>
  <c r="AR117" i="2"/>
  <c r="AS117" i="2"/>
  <c r="AR118" i="2"/>
  <c r="AS118" i="2"/>
  <c r="AR119" i="2"/>
  <c r="AS119" i="2"/>
  <c r="AR120" i="2"/>
  <c r="AS120" i="2"/>
  <c r="AR121" i="2"/>
  <c r="AS121" i="2"/>
  <c r="AR122" i="2"/>
  <c r="AS122" i="2"/>
  <c r="AS66" i="2"/>
  <c r="AR66" i="2"/>
  <c r="AN67" i="2"/>
  <c r="AO67" i="2"/>
  <c r="AN68" i="2"/>
  <c r="AO68" i="2"/>
  <c r="AN69" i="2"/>
  <c r="AO69" i="2"/>
  <c r="AN70" i="2"/>
  <c r="AO70" i="2"/>
  <c r="AN71" i="2"/>
  <c r="AO71" i="2"/>
  <c r="AN72" i="2"/>
  <c r="AO72" i="2"/>
  <c r="AN73" i="2"/>
  <c r="AO73" i="2"/>
  <c r="AN74" i="2"/>
  <c r="AO74" i="2"/>
  <c r="AN75" i="2"/>
  <c r="AO75" i="2"/>
  <c r="AN76" i="2"/>
  <c r="AO76" i="2"/>
  <c r="AN77" i="2"/>
  <c r="AO77" i="2"/>
  <c r="AN78" i="2"/>
  <c r="AO78" i="2"/>
  <c r="AN79" i="2"/>
  <c r="AO79" i="2"/>
  <c r="AN80" i="2"/>
  <c r="AO80" i="2"/>
  <c r="AN81" i="2"/>
  <c r="AO81" i="2"/>
  <c r="AN82" i="2"/>
  <c r="AO82" i="2"/>
  <c r="AN83" i="2"/>
  <c r="AO83" i="2"/>
  <c r="AN84" i="2"/>
  <c r="AO84" i="2"/>
  <c r="AN85" i="2"/>
  <c r="AO85" i="2"/>
  <c r="AN86" i="2"/>
  <c r="AO86" i="2"/>
  <c r="AN87" i="2"/>
  <c r="AO87" i="2"/>
  <c r="AN88" i="2"/>
  <c r="AO88" i="2"/>
  <c r="AN89" i="2"/>
  <c r="AO89" i="2"/>
  <c r="AN90" i="2"/>
  <c r="AO90" i="2"/>
  <c r="AN91" i="2"/>
  <c r="AO91" i="2"/>
  <c r="AN92" i="2"/>
  <c r="AO92" i="2"/>
  <c r="AN93" i="2"/>
  <c r="AO93" i="2"/>
  <c r="AN94" i="2"/>
  <c r="AO94" i="2"/>
  <c r="AN95" i="2"/>
  <c r="AO95" i="2"/>
  <c r="AN96" i="2"/>
  <c r="AO96" i="2"/>
  <c r="AN97" i="2"/>
  <c r="AO97" i="2"/>
  <c r="AN98" i="2"/>
  <c r="AO98" i="2"/>
  <c r="AN99" i="2"/>
  <c r="AO99" i="2"/>
  <c r="AN100" i="2"/>
  <c r="AO100" i="2"/>
  <c r="AN101" i="2"/>
  <c r="AO101" i="2"/>
  <c r="AN102" i="2"/>
  <c r="AO102" i="2"/>
  <c r="AN103" i="2"/>
  <c r="AO103" i="2"/>
  <c r="AN104" i="2"/>
  <c r="AO104" i="2"/>
  <c r="AN105" i="2"/>
  <c r="AO105" i="2"/>
  <c r="AN106" i="2"/>
  <c r="AO106" i="2"/>
  <c r="AN107" i="2"/>
  <c r="AO107" i="2"/>
  <c r="AN108" i="2"/>
  <c r="AO108" i="2"/>
  <c r="AN109" i="2"/>
  <c r="AO109" i="2"/>
  <c r="AN110" i="2"/>
  <c r="AO110" i="2"/>
  <c r="AN111" i="2"/>
  <c r="AO111" i="2"/>
  <c r="AN112" i="2"/>
  <c r="AO112" i="2"/>
  <c r="AN113" i="2"/>
  <c r="AO113" i="2"/>
  <c r="AN114" i="2"/>
  <c r="AO114" i="2"/>
  <c r="AN115" i="2"/>
  <c r="AO115" i="2"/>
  <c r="AN116" i="2"/>
  <c r="AO116" i="2"/>
  <c r="AN117" i="2"/>
  <c r="AO117" i="2"/>
  <c r="AN118" i="2"/>
  <c r="AO118" i="2"/>
  <c r="AN119" i="2"/>
  <c r="AO119" i="2"/>
  <c r="AN120" i="2"/>
  <c r="AO120" i="2"/>
  <c r="AN121" i="2"/>
  <c r="AO121" i="2"/>
  <c r="AN122" i="2"/>
  <c r="AO122" i="2"/>
  <c r="AO66" i="2"/>
  <c r="AN66" i="2"/>
  <c r="AJ67" i="2"/>
  <c r="AK67" i="2"/>
  <c r="AJ68" i="2"/>
  <c r="AK68" i="2"/>
  <c r="AJ69" i="2"/>
  <c r="AK69" i="2"/>
  <c r="AJ70" i="2"/>
  <c r="AK70" i="2"/>
  <c r="AJ71" i="2"/>
  <c r="AK71" i="2"/>
  <c r="AJ72" i="2"/>
  <c r="AK72" i="2"/>
  <c r="AJ73" i="2"/>
  <c r="AK73" i="2"/>
  <c r="AJ74" i="2"/>
  <c r="AK74" i="2"/>
  <c r="AJ75" i="2"/>
  <c r="AK75" i="2"/>
  <c r="AJ76" i="2"/>
  <c r="AK76" i="2"/>
  <c r="AJ77" i="2"/>
  <c r="AK77" i="2"/>
  <c r="AJ78" i="2"/>
  <c r="AK78" i="2"/>
  <c r="AJ79" i="2"/>
  <c r="AK79" i="2"/>
  <c r="AJ80" i="2"/>
  <c r="AK80" i="2"/>
  <c r="AJ81" i="2"/>
  <c r="AK81" i="2"/>
  <c r="AJ82" i="2"/>
  <c r="AK82" i="2"/>
  <c r="AJ83" i="2"/>
  <c r="AK83" i="2"/>
  <c r="AJ84" i="2"/>
  <c r="AK84" i="2"/>
  <c r="AJ85" i="2"/>
  <c r="AK85" i="2"/>
  <c r="AJ86" i="2"/>
  <c r="AK86" i="2"/>
  <c r="AJ87" i="2"/>
  <c r="AK87" i="2"/>
  <c r="AJ88" i="2"/>
  <c r="AK88" i="2"/>
  <c r="AJ89" i="2"/>
  <c r="AK89" i="2"/>
  <c r="AJ90" i="2"/>
  <c r="AK90" i="2"/>
  <c r="AJ91" i="2"/>
  <c r="AK91" i="2"/>
  <c r="AJ92" i="2"/>
  <c r="AK92" i="2"/>
  <c r="AJ93" i="2"/>
  <c r="AK93" i="2"/>
  <c r="AJ94" i="2"/>
  <c r="AK94" i="2"/>
  <c r="AJ95" i="2"/>
  <c r="AK95" i="2"/>
  <c r="AJ96" i="2"/>
  <c r="AK96" i="2"/>
  <c r="AJ97" i="2"/>
  <c r="AK97" i="2"/>
  <c r="AJ98" i="2"/>
  <c r="AK98" i="2"/>
  <c r="AJ99" i="2"/>
  <c r="AK99" i="2"/>
  <c r="AJ100" i="2"/>
  <c r="AK100" i="2"/>
  <c r="AJ101" i="2"/>
  <c r="AK101" i="2"/>
  <c r="AJ102" i="2"/>
  <c r="AK102" i="2"/>
  <c r="AJ103" i="2"/>
  <c r="AK103" i="2"/>
  <c r="AJ104" i="2"/>
  <c r="AK104" i="2"/>
  <c r="AJ105" i="2"/>
  <c r="AK105" i="2"/>
  <c r="AJ106" i="2"/>
  <c r="AK106" i="2"/>
  <c r="AJ107" i="2"/>
  <c r="AK107" i="2"/>
  <c r="AJ108" i="2"/>
  <c r="AK108" i="2"/>
  <c r="AJ109" i="2"/>
  <c r="AK109" i="2"/>
  <c r="AJ110" i="2"/>
  <c r="AK110" i="2"/>
  <c r="AJ111" i="2"/>
  <c r="AK111" i="2"/>
  <c r="AJ112" i="2"/>
  <c r="AK112" i="2"/>
  <c r="AJ113" i="2"/>
  <c r="AK113" i="2"/>
  <c r="AJ114" i="2"/>
  <c r="AK114" i="2"/>
  <c r="AJ115" i="2"/>
  <c r="AK115" i="2"/>
  <c r="AJ116" i="2"/>
  <c r="AK116" i="2"/>
  <c r="AJ117" i="2"/>
  <c r="AK117" i="2"/>
  <c r="AJ118" i="2"/>
  <c r="AK118" i="2"/>
  <c r="AJ119" i="2"/>
  <c r="AK119" i="2"/>
  <c r="AJ120" i="2"/>
  <c r="AK120" i="2"/>
  <c r="AJ121" i="2"/>
  <c r="AK121" i="2"/>
  <c r="AJ122" i="2"/>
  <c r="AK122" i="2"/>
  <c r="AK66" i="2"/>
  <c r="AJ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F122" i="2"/>
  <c r="AG122" i="2"/>
  <c r="AG66" i="2"/>
  <c r="AF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C66" i="2"/>
  <c r="AB66" i="2"/>
  <c r="X67" i="2"/>
  <c r="Y67" i="2"/>
  <c r="X68" i="2"/>
  <c r="Y68" i="2"/>
  <c r="X69" i="2"/>
  <c r="Y69" i="2"/>
  <c r="X70" i="2"/>
  <c r="Y70" i="2"/>
  <c r="X71" i="2"/>
  <c r="Y71" i="2"/>
  <c r="X72" i="2"/>
  <c r="Y72" i="2"/>
  <c r="X73" i="2"/>
  <c r="Y73" i="2"/>
  <c r="X74" i="2"/>
  <c r="Y74" i="2"/>
  <c r="X75" i="2"/>
  <c r="Y75" i="2"/>
  <c r="X76" i="2"/>
  <c r="Y76" i="2"/>
  <c r="X77" i="2"/>
  <c r="Y77" i="2"/>
  <c r="X78" i="2"/>
  <c r="Y78" i="2"/>
  <c r="X79" i="2"/>
  <c r="Y79" i="2"/>
  <c r="X80" i="2"/>
  <c r="Y80" i="2"/>
  <c r="X81" i="2"/>
  <c r="Y81" i="2"/>
  <c r="X82" i="2"/>
  <c r="Y82" i="2"/>
  <c r="X83" i="2"/>
  <c r="Y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X93" i="2"/>
  <c r="Y93" i="2"/>
  <c r="X94" i="2"/>
  <c r="Y94" i="2"/>
  <c r="X95" i="2"/>
  <c r="Y95" i="2"/>
  <c r="X96" i="2"/>
  <c r="Y96" i="2"/>
  <c r="X97" i="2"/>
  <c r="Y97" i="2"/>
  <c r="X98" i="2"/>
  <c r="Y98" i="2"/>
  <c r="X99" i="2"/>
  <c r="Y99" i="2"/>
  <c r="X100" i="2"/>
  <c r="Y100" i="2"/>
  <c r="X101" i="2"/>
  <c r="Y101" i="2"/>
  <c r="X102" i="2"/>
  <c r="Y102" i="2"/>
  <c r="X103" i="2"/>
  <c r="Y103" i="2"/>
  <c r="X104" i="2"/>
  <c r="Y104" i="2"/>
  <c r="X105" i="2"/>
  <c r="Y105" i="2"/>
  <c r="X106" i="2"/>
  <c r="Y106" i="2"/>
  <c r="X107" i="2"/>
  <c r="Y107" i="2"/>
  <c r="X108" i="2"/>
  <c r="Y108" i="2"/>
  <c r="X109" i="2"/>
  <c r="Y109" i="2"/>
  <c r="X110" i="2"/>
  <c r="Y110" i="2"/>
  <c r="X111" i="2"/>
  <c r="Y111" i="2"/>
  <c r="X112" i="2"/>
  <c r="Y112" i="2"/>
  <c r="X113" i="2"/>
  <c r="Y113" i="2"/>
  <c r="X114" i="2"/>
  <c r="Y114" i="2"/>
  <c r="X115" i="2"/>
  <c r="Y115" i="2"/>
  <c r="X116" i="2"/>
  <c r="Y116" i="2"/>
  <c r="X117" i="2"/>
  <c r="Y117" i="2"/>
  <c r="X118" i="2"/>
  <c r="Y118" i="2"/>
  <c r="X119" i="2"/>
  <c r="Y119" i="2"/>
  <c r="X120" i="2"/>
  <c r="Y120" i="2"/>
  <c r="X121" i="2"/>
  <c r="Y121" i="2"/>
  <c r="X122" i="2"/>
  <c r="Y122" i="2"/>
  <c r="Y66" i="2"/>
  <c r="X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U66" i="2"/>
  <c r="T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P120" i="2"/>
  <c r="Q120" i="2"/>
  <c r="P121" i="2"/>
  <c r="Q121" i="2"/>
  <c r="P122" i="2"/>
  <c r="Q122" i="2"/>
  <c r="Q66" i="2"/>
  <c r="P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85" i="2"/>
  <c r="M85" i="2"/>
  <c r="L86" i="2"/>
  <c r="M86" i="2"/>
  <c r="L87" i="2"/>
  <c r="M87" i="2"/>
  <c r="L88" i="2"/>
  <c r="M88" i="2"/>
  <c r="L89" i="2"/>
  <c r="M89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L112" i="2"/>
  <c r="M112" i="2"/>
  <c r="L113" i="2"/>
  <c r="M113" i="2"/>
  <c r="L114" i="2"/>
  <c r="M114" i="2"/>
  <c r="L115" i="2"/>
  <c r="M115" i="2"/>
  <c r="L116" i="2"/>
  <c r="M116" i="2"/>
  <c r="L117" i="2"/>
  <c r="M117" i="2"/>
  <c r="L118" i="2"/>
  <c r="M118" i="2"/>
  <c r="L119" i="2"/>
  <c r="M119" i="2"/>
  <c r="L120" i="2"/>
  <c r="M120" i="2"/>
  <c r="L121" i="2"/>
  <c r="M121" i="2"/>
  <c r="L122" i="2"/>
  <c r="M122" i="2"/>
  <c r="M66" i="2"/>
  <c r="L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I66" i="2"/>
  <c r="H66" i="2"/>
  <c r="AR3" i="2"/>
  <c r="AS3" i="2"/>
  <c r="AR4" i="2"/>
  <c r="AS4" i="2"/>
  <c r="AR5" i="2"/>
  <c r="AS5" i="2"/>
  <c r="AR6" i="2"/>
  <c r="AS6" i="2"/>
  <c r="AR7" i="2"/>
  <c r="AS7" i="2"/>
  <c r="AR8" i="2"/>
  <c r="AS8" i="2"/>
  <c r="AR9" i="2"/>
  <c r="AS9" i="2"/>
  <c r="AR10" i="2"/>
  <c r="AS10" i="2"/>
  <c r="AR11" i="2"/>
  <c r="AS11" i="2"/>
  <c r="AR12" i="2"/>
  <c r="AS12" i="2"/>
  <c r="AR13" i="2"/>
  <c r="AS13" i="2"/>
  <c r="AR14" i="2"/>
  <c r="AS14" i="2"/>
  <c r="AR15" i="2"/>
  <c r="AS15" i="2"/>
  <c r="AR16" i="2"/>
  <c r="AS16" i="2"/>
  <c r="AR17" i="2"/>
  <c r="AS17" i="2"/>
  <c r="AR18" i="2"/>
  <c r="AS18" i="2"/>
  <c r="AR19" i="2"/>
  <c r="AS19" i="2"/>
  <c r="AR20" i="2"/>
  <c r="AS20" i="2"/>
  <c r="AR21" i="2"/>
  <c r="AS21" i="2"/>
  <c r="AR22" i="2"/>
  <c r="AS22" i="2"/>
  <c r="AR23" i="2"/>
  <c r="AS23" i="2"/>
  <c r="AR24" i="2"/>
  <c r="AS24" i="2"/>
  <c r="AR25" i="2"/>
  <c r="AS25" i="2"/>
  <c r="AR26" i="2"/>
  <c r="AS26" i="2"/>
  <c r="AR27" i="2"/>
  <c r="AS27" i="2"/>
  <c r="AR28" i="2"/>
  <c r="AS28" i="2"/>
  <c r="AR29" i="2"/>
  <c r="AS29" i="2"/>
  <c r="AR30" i="2"/>
  <c r="AS30" i="2"/>
  <c r="AR31" i="2"/>
  <c r="AS31" i="2"/>
  <c r="AR32" i="2"/>
  <c r="AS32" i="2"/>
  <c r="AR33" i="2"/>
  <c r="AS33" i="2"/>
  <c r="AR34" i="2"/>
  <c r="AS34" i="2"/>
  <c r="AR35" i="2"/>
  <c r="AS35" i="2"/>
  <c r="AR36" i="2"/>
  <c r="AS36" i="2"/>
  <c r="AR37" i="2"/>
  <c r="AS37" i="2"/>
  <c r="AR38" i="2"/>
  <c r="AS38" i="2"/>
  <c r="AR39" i="2"/>
  <c r="AS39" i="2"/>
  <c r="AR40" i="2"/>
  <c r="AS40" i="2"/>
  <c r="AR41" i="2"/>
  <c r="AS41" i="2"/>
  <c r="AR42" i="2"/>
  <c r="AS42" i="2"/>
  <c r="AR43" i="2"/>
  <c r="AS43" i="2"/>
  <c r="AR44" i="2"/>
  <c r="AS44" i="2"/>
  <c r="AR45" i="2"/>
  <c r="AS45" i="2"/>
  <c r="AR46" i="2"/>
  <c r="AS46" i="2"/>
  <c r="AR47" i="2"/>
  <c r="AS47" i="2"/>
  <c r="AR48" i="2"/>
  <c r="AS48" i="2"/>
  <c r="AR49" i="2"/>
  <c r="AS49" i="2"/>
  <c r="AR50" i="2"/>
  <c r="AS50" i="2"/>
  <c r="AR51" i="2"/>
  <c r="AS51" i="2"/>
  <c r="AR52" i="2"/>
  <c r="AS52" i="2"/>
  <c r="AR53" i="2"/>
  <c r="AS53" i="2"/>
  <c r="AR54" i="2"/>
  <c r="AS54" i="2"/>
  <c r="AR55" i="2"/>
  <c r="AS55" i="2"/>
  <c r="AR56" i="2"/>
  <c r="AS56" i="2"/>
  <c r="AR57" i="2"/>
  <c r="AS57" i="2"/>
  <c r="AR58" i="2"/>
  <c r="AS58" i="2"/>
  <c r="AS2" i="2"/>
  <c r="AR2" i="2"/>
  <c r="AN3" i="2"/>
  <c r="AO3" i="2"/>
  <c r="AN4" i="2"/>
  <c r="AO4" i="2"/>
  <c r="AN5" i="2"/>
  <c r="AO5" i="2"/>
  <c r="AN6" i="2"/>
  <c r="AO6" i="2"/>
  <c r="AN7" i="2"/>
  <c r="AO7" i="2"/>
  <c r="AN8" i="2"/>
  <c r="AO8" i="2"/>
  <c r="AN9" i="2"/>
  <c r="AO9" i="2"/>
  <c r="AN10" i="2"/>
  <c r="AO10" i="2"/>
  <c r="AN11" i="2"/>
  <c r="AO11" i="2"/>
  <c r="AN12" i="2"/>
  <c r="AO12" i="2"/>
  <c r="AN13" i="2"/>
  <c r="AO13" i="2"/>
  <c r="AN14" i="2"/>
  <c r="AO14" i="2"/>
  <c r="AN15" i="2"/>
  <c r="AO15" i="2"/>
  <c r="AN16" i="2"/>
  <c r="AO16" i="2"/>
  <c r="AN17" i="2"/>
  <c r="AO17" i="2"/>
  <c r="AN18" i="2"/>
  <c r="AO18" i="2"/>
  <c r="AN19" i="2"/>
  <c r="AO19" i="2"/>
  <c r="AN20" i="2"/>
  <c r="AO20" i="2"/>
  <c r="AN21" i="2"/>
  <c r="AO21" i="2"/>
  <c r="AN22" i="2"/>
  <c r="AO22" i="2"/>
  <c r="AN23" i="2"/>
  <c r="AO23" i="2"/>
  <c r="AN24" i="2"/>
  <c r="AO24" i="2"/>
  <c r="AN25" i="2"/>
  <c r="AO25" i="2"/>
  <c r="AN26" i="2"/>
  <c r="AO26" i="2"/>
  <c r="AN27" i="2"/>
  <c r="AO27" i="2"/>
  <c r="AN28" i="2"/>
  <c r="AO28" i="2"/>
  <c r="AN29" i="2"/>
  <c r="AO29" i="2"/>
  <c r="AN30" i="2"/>
  <c r="AO30" i="2"/>
  <c r="AN31" i="2"/>
  <c r="AO31" i="2"/>
  <c r="AN32" i="2"/>
  <c r="AO32" i="2"/>
  <c r="AN33" i="2"/>
  <c r="AO33" i="2"/>
  <c r="AN34" i="2"/>
  <c r="AO34" i="2"/>
  <c r="AN35" i="2"/>
  <c r="AO35" i="2"/>
  <c r="AN36" i="2"/>
  <c r="AO36" i="2"/>
  <c r="AN37" i="2"/>
  <c r="AO37" i="2"/>
  <c r="AN38" i="2"/>
  <c r="AO38" i="2"/>
  <c r="AN39" i="2"/>
  <c r="AO39" i="2"/>
  <c r="AN40" i="2"/>
  <c r="AO40" i="2"/>
  <c r="AN41" i="2"/>
  <c r="AO41" i="2"/>
  <c r="AN42" i="2"/>
  <c r="AO42" i="2"/>
  <c r="AN43" i="2"/>
  <c r="AO43" i="2"/>
  <c r="AN44" i="2"/>
  <c r="AO44" i="2"/>
  <c r="AN45" i="2"/>
  <c r="AO45" i="2"/>
  <c r="AN46" i="2"/>
  <c r="AO46" i="2"/>
  <c r="AN47" i="2"/>
  <c r="AO47" i="2"/>
  <c r="AN48" i="2"/>
  <c r="AO48" i="2"/>
  <c r="AN49" i="2"/>
  <c r="AO49" i="2"/>
  <c r="AN50" i="2"/>
  <c r="AO50" i="2"/>
  <c r="AN51" i="2"/>
  <c r="AO51" i="2"/>
  <c r="AN52" i="2"/>
  <c r="AO52" i="2"/>
  <c r="AN53" i="2"/>
  <c r="AO53" i="2"/>
  <c r="AN54" i="2"/>
  <c r="AO54" i="2"/>
  <c r="AN55" i="2"/>
  <c r="AO55" i="2"/>
  <c r="AN56" i="2"/>
  <c r="AO56" i="2"/>
  <c r="AN57" i="2"/>
  <c r="AO57" i="2"/>
  <c r="AN58" i="2"/>
  <c r="AO58" i="2"/>
  <c r="AO2" i="2"/>
  <c r="AN2" i="2"/>
  <c r="AJ3" i="2"/>
  <c r="AK3" i="2"/>
  <c r="AJ4" i="2"/>
  <c r="AK4" i="2"/>
  <c r="AJ5" i="2"/>
  <c r="AK5" i="2"/>
  <c r="AJ6" i="2"/>
  <c r="AK6" i="2"/>
  <c r="AJ7" i="2"/>
  <c r="AK7" i="2"/>
  <c r="AJ8" i="2"/>
  <c r="AK8" i="2"/>
  <c r="AJ9" i="2"/>
  <c r="AK9" i="2"/>
  <c r="AJ10" i="2"/>
  <c r="AK10" i="2"/>
  <c r="AJ11" i="2"/>
  <c r="AK11" i="2"/>
  <c r="AJ12" i="2"/>
  <c r="AK12" i="2"/>
  <c r="AJ13" i="2"/>
  <c r="AK13" i="2"/>
  <c r="AJ14" i="2"/>
  <c r="AK14" i="2"/>
  <c r="AJ15" i="2"/>
  <c r="AK15" i="2"/>
  <c r="AJ16" i="2"/>
  <c r="AK16" i="2"/>
  <c r="AJ17" i="2"/>
  <c r="AK17" i="2"/>
  <c r="AJ18" i="2"/>
  <c r="AK18" i="2"/>
  <c r="AJ19" i="2"/>
  <c r="AK19" i="2"/>
  <c r="AJ20" i="2"/>
  <c r="AK20" i="2"/>
  <c r="AJ21" i="2"/>
  <c r="AK21" i="2"/>
  <c r="AJ22" i="2"/>
  <c r="AK22" i="2"/>
  <c r="AJ23" i="2"/>
  <c r="AK23" i="2"/>
  <c r="AJ24" i="2"/>
  <c r="AK24" i="2"/>
  <c r="AJ25" i="2"/>
  <c r="AK25" i="2"/>
  <c r="AJ26" i="2"/>
  <c r="AK26" i="2"/>
  <c r="AJ27" i="2"/>
  <c r="AK27" i="2"/>
  <c r="AJ28" i="2"/>
  <c r="AK28" i="2"/>
  <c r="AJ29" i="2"/>
  <c r="AK29" i="2"/>
  <c r="AJ30" i="2"/>
  <c r="AK30" i="2"/>
  <c r="AJ31" i="2"/>
  <c r="AK31" i="2"/>
  <c r="AJ32" i="2"/>
  <c r="AK32" i="2"/>
  <c r="AJ33" i="2"/>
  <c r="AK33" i="2"/>
  <c r="AJ34" i="2"/>
  <c r="AK34" i="2"/>
  <c r="AJ35" i="2"/>
  <c r="AK35" i="2"/>
  <c r="AJ36" i="2"/>
  <c r="AK36" i="2"/>
  <c r="AJ37" i="2"/>
  <c r="AK37" i="2"/>
  <c r="AJ38" i="2"/>
  <c r="AK38" i="2"/>
  <c r="AJ39" i="2"/>
  <c r="AK39" i="2"/>
  <c r="AJ40" i="2"/>
  <c r="AK40" i="2"/>
  <c r="AJ41" i="2"/>
  <c r="AK41" i="2"/>
  <c r="AJ42" i="2"/>
  <c r="AK42" i="2"/>
  <c r="AJ43" i="2"/>
  <c r="AK43" i="2"/>
  <c r="AJ44" i="2"/>
  <c r="AK44" i="2"/>
  <c r="AJ45" i="2"/>
  <c r="AK45" i="2"/>
  <c r="AJ46" i="2"/>
  <c r="AK46" i="2"/>
  <c r="AJ47" i="2"/>
  <c r="AK47" i="2"/>
  <c r="AJ48" i="2"/>
  <c r="AK48" i="2"/>
  <c r="AJ49" i="2"/>
  <c r="AK49" i="2"/>
  <c r="AJ50" i="2"/>
  <c r="AK50" i="2"/>
  <c r="AJ51" i="2"/>
  <c r="AK51" i="2"/>
  <c r="AJ52" i="2"/>
  <c r="AK52" i="2"/>
  <c r="AJ53" i="2"/>
  <c r="AK53" i="2"/>
  <c r="AJ54" i="2"/>
  <c r="AK54" i="2"/>
  <c r="AJ55" i="2"/>
  <c r="AK55" i="2"/>
  <c r="AJ56" i="2"/>
  <c r="AK56" i="2"/>
  <c r="AJ57" i="2"/>
  <c r="AK57" i="2"/>
  <c r="AJ58" i="2"/>
  <c r="AK58" i="2"/>
  <c r="AK2" i="2"/>
  <c r="AJ2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G2" i="2"/>
  <c r="AF2" i="2"/>
  <c r="AB3" i="2"/>
  <c r="AC3" i="2"/>
  <c r="AB4" i="2"/>
  <c r="AC4" i="2"/>
  <c r="AB5" i="2"/>
  <c r="AC5" i="2"/>
  <c r="AB6" i="2"/>
  <c r="AC6" i="2"/>
  <c r="AB7" i="2"/>
  <c r="AC7" i="2"/>
  <c r="AB8" i="2"/>
  <c r="AC8" i="2"/>
  <c r="AB9" i="2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C2" i="2"/>
  <c r="AB2" i="2"/>
  <c r="X3" i="2"/>
  <c r="Y3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Y2" i="2"/>
  <c r="X2" i="2"/>
  <c r="T3" i="2"/>
  <c r="U3" i="2"/>
  <c r="T4" i="2"/>
  <c r="U4" i="2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U2" i="2"/>
  <c r="T2" i="2"/>
  <c r="P3" i="2"/>
  <c r="Q3" i="2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Q2" i="2"/>
  <c r="P2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M2" i="2"/>
  <c r="L2" i="2"/>
  <c r="H3" i="2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I2" i="2"/>
  <c r="H2" i="2"/>
  <c r="K118" i="2"/>
  <c r="O118" i="2" s="1"/>
  <c r="S118" i="2" s="1"/>
  <c r="W118" i="2" s="1"/>
  <c r="AA118" i="2" s="1"/>
  <c r="AE118" i="2" s="1"/>
  <c r="AI118" i="2" s="1"/>
  <c r="AM118" i="2" s="1"/>
  <c r="AQ118" i="2" s="1"/>
  <c r="K119" i="2"/>
  <c r="O119" i="2" s="1"/>
  <c r="S119" i="2" s="1"/>
  <c r="W119" i="2" s="1"/>
  <c r="AA119" i="2" s="1"/>
  <c r="AE119" i="2" s="1"/>
  <c r="AI119" i="2" s="1"/>
  <c r="AM119" i="2" s="1"/>
  <c r="AQ119" i="2" s="1"/>
  <c r="K120" i="2"/>
  <c r="O120" i="2" s="1"/>
  <c r="S120" i="2" s="1"/>
  <c r="W120" i="2" s="1"/>
  <c r="AA120" i="2" s="1"/>
  <c r="AE120" i="2" s="1"/>
  <c r="AI120" i="2" s="1"/>
  <c r="AM120" i="2" s="1"/>
  <c r="AQ120" i="2" s="1"/>
  <c r="K121" i="2"/>
  <c r="O121" i="2" s="1"/>
  <c r="S121" i="2" s="1"/>
  <c r="W121" i="2" s="1"/>
  <c r="AA121" i="2" s="1"/>
  <c r="AE121" i="2" s="1"/>
  <c r="AI121" i="2" s="1"/>
  <c r="AM121" i="2" s="1"/>
  <c r="AQ121" i="2" s="1"/>
  <c r="K122" i="2"/>
  <c r="O122" i="2" s="1"/>
  <c r="S122" i="2" s="1"/>
  <c r="W122" i="2" s="1"/>
  <c r="AA122" i="2" s="1"/>
  <c r="AE122" i="2" s="1"/>
  <c r="AI122" i="2" s="1"/>
  <c r="AM122" i="2" s="1"/>
  <c r="AQ122" i="2" s="1"/>
  <c r="K123" i="2"/>
  <c r="O123" i="2" s="1"/>
  <c r="S123" i="2" s="1"/>
  <c r="W123" i="2" s="1"/>
  <c r="AA123" i="2" s="1"/>
  <c r="AE123" i="2" s="1"/>
  <c r="AI123" i="2" s="1"/>
  <c r="AM123" i="2" s="1"/>
  <c r="AQ123" i="2" s="1"/>
  <c r="G54" i="2"/>
  <c r="G182" i="2" s="1"/>
  <c r="K182" i="2" s="1"/>
  <c r="O182" i="2" s="1"/>
  <c r="S182" i="2" s="1"/>
  <c r="W182" i="2" s="1"/>
  <c r="AA182" i="2" s="1"/>
  <c r="AE182" i="2" s="1"/>
  <c r="AI182" i="2" s="1"/>
  <c r="AM182" i="2" s="1"/>
  <c r="AQ182" i="2" s="1"/>
  <c r="G55" i="2"/>
  <c r="G183" i="2" s="1"/>
  <c r="K183" i="2" s="1"/>
  <c r="O183" i="2" s="1"/>
  <c r="S183" i="2" s="1"/>
  <c r="W183" i="2" s="1"/>
  <c r="AA183" i="2" s="1"/>
  <c r="AE183" i="2" s="1"/>
  <c r="AI183" i="2" s="1"/>
  <c r="AM183" i="2" s="1"/>
  <c r="AQ183" i="2" s="1"/>
  <c r="G56" i="2"/>
  <c r="G184" i="2" s="1"/>
  <c r="K184" i="2" s="1"/>
  <c r="O184" i="2" s="1"/>
  <c r="S184" i="2" s="1"/>
  <c r="W184" i="2" s="1"/>
  <c r="AA184" i="2" s="1"/>
  <c r="AE184" i="2" s="1"/>
  <c r="AI184" i="2" s="1"/>
  <c r="AM184" i="2" s="1"/>
  <c r="AQ184" i="2" s="1"/>
  <c r="G57" i="2"/>
  <c r="K57" i="2" s="1"/>
  <c r="O57" i="2" s="1"/>
  <c r="S57" i="2" s="1"/>
  <c r="W57" i="2" s="1"/>
  <c r="AA57" i="2" s="1"/>
  <c r="AE57" i="2" s="1"/>
  <c r="AI57" i="2" s="1"/>
  <c r="AM57" i="2" s="1"/>
  <c r="AQ57" i="2" s="1"/>
  <c r="G58" i="2"/>
  <c r="K58" i="2" s="1"/>
  <c r="O58" i="2" s="1"/>
  <c r="S58" i="2" s="1"/>
  <c r="W58" i="2" s="1"/>
  <c r="AA58" i="2" s="1"/>
  <c r="AE58" i="2" s="1"/>
  <c r="AI58" i="2" s="1"/>
  <c r="AM58" i="2" s="1"/>
  <c r="AQ58" i="2" s="1"/>
  <c r="G59" i="2"/>
  <c r="K59" i="2" s="1"/>
  <c r="O59" i="2" s="1"/>
  <c r="S59" i="2" s="1"/>
  <c r="W59" i="2" s="1"/>
  <c r="AA59" i="2" s="1"/>
  <c r="AE59" i="2" s="1"/>
  <c r="AI59" i="2" s="1"/>
  <c r="AM59" i="2" s="1"/>
  <c r="AQ59" i="2" s="1"/>
  <c r="DD37" i="1"/>
  <c r="P160" i="1" s="1"/>
  <c r="DD38" i="1"/>
  <c r="U160" i="1" s="1"/>
  <c r="DD39" i="1"/>
  <c r="K160" i="1" s="1"/>
  <c r="DF37" i="1"/>
  <c r="P161" i="1" s="1"/>
  <c r="DF38" i="1"/>
  <c r="U161" i="1" s="1"/>
  <c r="DF39" i="1"/>
  <c r="K161" i="1" s="1"/>
  <c r="DH37" i="1"/>
  <c r="P162" i="1" s="1"/>
  <c r="DH38" i="1"/>
  <c r="U162" i="1" s="1"/>
  <c r="DH39" i="1"/>
  <c r="K162" i="1" s="1"/>
  <c r="DJ37" i="1"/>
  <c r="P163" i="1" s="1"/>
  <c r="DJ38" i="1"/>
  <c r="U163" i="1" s="1"/>
  <c r="DJ39" i="1"/>
  <c r="K163" i="1" s="1"/>
  <c r="DL37" i="1"/>
  <c r="P164" i="1" s="1"/>
  <c r="DL38" i="1"/>
  <c r="U164" i="1" s="1"/>
  <c r="DL39" i="1"/>
  <c r="K164" i="1" s="1"/>
  <c r="DN37" i="1"/>
  <c r="P165" i="1" s="1"/>
  <c r="DN38" i="1"/>
  <c r="U165" i="1" s="1"/>
  <c r="DN39" i="1"/>
  <c r="K165" i="1" s="1"/>
  <c r="DN40" i="1"/>
  <c r="F165" i="1" s="1"/>
  <c r="DL40" i="1"/>
  <c r="F164" i="1" s="1"/>
  <c r="DJ40" i="1"/>
  <c r="F163" i="1" s="1"/>
  <c r="DH40" i="1"/>
  <c r="F162" i="1" s="1"/>
  <c r="DF40" i="1"/>
  <c r="F161" i="1" s="1"/>
  <c r="DD40" i="1"/>
  <c r="F160" i="1" s="1"/>
  <c r="DM37" i="1"/>
  <c r="DK37" i="1"/>
  <c r="DI37" i="1"/>
  <c r="DG37" i="1"/>
  <c r="DE37" i="1"/>
  <c r="N160" i="1"/>
  <c r="S160" i="1" s="1"/>
  <c r="I160" i="1" s="1"/>
  <c r="N161" i="1"/>
  <c r="S161" i="1" s="1"/>
  <c r="I161" i="1" s="1"/>
  <c r="N162" i="1"/>
  <c r="S162" i="1" s="1"/>
  <c r="I162" i="1" s="1"/>
  <c r="N163" i="1"/>
  <c r="S163" i="1" s="1"/>
  <c r="I163" i="1" s="1"/>
  <c r="N164" i="1"/>
  <c r="S164" i="1" s="1"/>
  <c r="I164" i="1" s="1"/>
  <c r="N165" i="1"/>
  <c r="S165" i="1" s="1"/>
  <c r="I165" i="1" s="1"/>
  <c r="DC37" i="1"/>
  <c r="K61" i="2" l="1"/>
  <c r="O61" i="2" s="1"/>
  <c r="S61" i="2" s="1"/>
  <c r="W61" i="2" s="1"/>
  <c r="AA61" i="2" s="1"/>
  <c r="AE61" i="2" s="1"/>
  <c r="AI61" i="2" s="1"/>
  <c r="AM61" i="2" s="1"/>
  <c r="AQ61" i="2" s="1"/>
  <c r="G189" i="2"/>
  <c r="K189" i="2" s="1"/>
  <c r="O189" i="2" s="1"/>
  <c r="S189" i="2" s="1"/>
  <c r="W189" i="2" s="1"/>
  <c r="AA189" i="2" s="1"/>
  <c r="AE189" i="2" s="1"/>
  <c r="AI189" i="2" s="1"/>
  <c r="AM189" i="2" s="1"/>
  <c r="AQ189" i="2" s="1"/>
  <c r="K60" i="2"/>
  <c r="O60" i="2" s="1"/>
  <c r="S60" i="2" s="1"/>
  <c r="W60" i="2" s="1"/>
  <c r="AA60" i="2" s="1"/>
  <c r="AE60" i="2" s="1"/>
  <c r="AI60" i="2" s="1"/>
  <c r="AM60" i="2" s="1"/>
  <c r="AQ60" i="2" s="1"/>
  <c r="G188" i="2"/>
  <c r="K188" i="2" s="1"/>
  <c r="O188" i="2" s="1"/>
  <c r="S188" i="2" s="1"/>
  <c r="W188" i="2" s="1"/>
  <c r="AA188" i="2" s="1"/>
  <c r="AE188" i="2" s="1"/>
  <c r="AI188" i="2" s="1"/>
  <c r="AM188" i="2" s="1"/>
  <c r="AQ188" i="2" s="1"/>
  <c r="K55" i="2"/>
  <c r="O55" i="2" s="1"/>
  <c r="S55" i="2" s="1"/>
  <c r="W55" i="2" s="1"/>
  <c r="AA55" i="2" s="1"/>
  <c r="AE55" i="2" s="1"/>
  <c r="AI55" i="2" s="1"/>
  <c r="AM55" i="2" s="1"/>
  <c r="AQ55" i="2" s="1"/>
  <c r="G187" i="2"/>
  <c r="K187" i="2" s="1"/>
  <c r="O187" i="2" s="1"/>
  <c r="S187" i="2" s="1"/>
  <c r="W187" i="2" s="1"/>
  <c r="AA187" i="2" s="1"/>
  <c r="AE187" i="2" s="1"/>
  <c r="AI187" i="2" s="1"/>
  <c r="AM187" i="2" s="1"/>
  <c r="AQ187" i="2" s="1"/>
  <c r="K56" i="2"/>
  <c r="O56" i="2" s="1"/>
  <c r="S56" i="2" s="1"/>
  <c r="W56" i="2" s="1"/>
  <c r="AA56" i="2" s="1"/>
  <c r="AE56" i="2" s="1"/>
  <c r="AI56" i="2" s="1"/>
  <c r="AM56" i="2" s="1"/>
  <c r="AQ56" i="2" s="1"/>
  <c r="K54" i="2"/>
  <c r="O54" i="2" s="1"/>
  <c r="S54" i="2" s="1"/>
  <c r="W54" i="2" s="1"/>
  <c r="AA54" i="2" s="1"/>
  <c r="AE54" i="2" s="1"/>
  <c r="AI54" i="2" s="1"/>
  <c r="AM54" i="2" s="1"/>
  <c r="AQ54" i="2" s="1"/>
  <c r="G186" i="2"/>
  <c r="K186" i="2" s="1"/>
  <c r="O186" i="2" s="1"/>
  <c r="S186" i="2" s="1"/>
  <c r="W186" i="2" s="1"/>
  <c r="AA186" i="2" s="1"/>
  <c r="AE186" i="2" s="1"/>
  <c r="AI186" i="2" s="1"/>
  <c r="AM186" i="2" s="1"/>
  <c r="AQ186" i="2" s="1"/>
  <c r="G185" i="2"/>
  <c r="K185" i="2" s="1"/>
  <c r="O185" i="2" s="1"/>
  <c r="S185" i="2" s="1"/>
  <c r="W185" i="2" s="1"/>
  <c r="AA185" i="2" s="1"/>
  <c r="AE185" i="2" s="1"/>
  <c r="AI185" i="2" s="1"/>
  <c r="AM185" i="2" s="1"/>
  <c r="AQ185" i="2" s="1"/>
  <c r="G52" i="2" l="1"/>
  <c r="G53" i="2"/>
  <c r="DB40" i="1"/>
  <c r="F159" i="1" s="1"/>
  <c r="DB39" i="1"/>
  <c r="K159" i="1" s="1"/>
  <c r="DB38" i="1"/>
  <c r="U159" i="1" s="1"/>
  <c r="DB37" i="1"/>
  <c r="P159" i="1" s="1"/>
  <c r="DA37" i="1"/>
  <c r="T158" i="1"/>
  <c r="T159" i="1"/>
  <c r="J158" i="1"/>
  <c r="J159" i="1"/>
  <c r="N159" i="1"/>
  <c r="S159" i="1" s="1"/>
  <c r="I159" i="1" s="1"/>
  <c r="O159" i="1"/>
  <c r="N158" i="1"/>
  <c r="S158" i="1" s="1"/>
  <c r="I158" i="1" s="1"/>
  <c r="O158" i="1"/>
  <c r="CZ40" i="1"/>
  <c r="F158" i="1" s="1"/>
  <c r="CZ39" i="1"/>
  <c r="K158" i="1" s="1"/>
  <c r="CZ38" i="1"/>
  <c r="U158" i="1" s="1"/>
  <c r="CZ37" i="1"/>
  <c r="P158" i="1" s="1"/>
  <c r="CY37" i="1"/>
  <c r="CS1" i="1"/>
  <c r="CQ1" i="1"/>
  <c r="CO1" i="1"/>
  <c r="K52" i="2" l="1"/>
  <c r="O52" i="2" s="1"/>
  <c r="S52" i="2" s="1"/>
  <c r="W52" i="2" s="1"/>
  <c r="AA52" i="2" s="1"/>
  <c r="AE52" i="2" s="1"/>
  <c r="AI52" i="2" s="1"/>
  <c r="AM52" i="2" s="1"/>
  <c r="AQ52" i="2" s="1"/>
  <c r="G180" i="2"/>
  <c r="K180" i="2" s="1"/>
  <c r="O180" i="2" s="1"/>
  <c r="S180" i="2" s="1"/>
  <c r="W180" i="2" s="1"/>
  <c r="AA180" i="2" s="1"/>
  <c r="AE180" i="2" s="1"/>
  <c r="AI180" i="2" s="1"/>
  <c r="AM180" i="2" s="1"/>
  <c r="AQ180" i="2" s="1"/>
  <c r="K53" i="2"/>
  <c r="O53" i="2" s="1"/>
  <c r="S53" i="2" s="1"/>
  <c r="W53" i="2" s="1"/>
  <c r="AA53" i="2" s="1"/>
  <c r="AE53" i="2" s="1"/>
  <c r="AI53" i="2" s="1"/>
  <c r="AM53" i="2" s="1"/>
  <c r="AQ53" i="2" s="1"/>
  <c r="G181" i="2"/>
  <c r="K181" i="2" s="1"/>
  <c r="O181" i="2" s="1"/>
  <c r="S181" i="2" s="1"/>
  <c r="W181" i="2" s="1"/>
  <c r="AA181" i="2" s="1"/>
  <c r="AE181" i="2" s="1"/>
  <c r="AI181" i="2" s="1"/>
  <c r="AM181" i="2" s="1"/>
  <c r="AQ181" i="2" s="1"/>
  <c r="O149" i="1" l="1"/>
  <c r="O150" i="1"/>
  <c r="O151" i="1"/>
  <c r="O152" i="1"/>
  <c r="O153" i="1"/>
  <c r="O154" i="1"/>
  <c r="O155" i="1"/>
  <c r="O156" i="1"/>
  <c r="O157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T157" i="1" l="1"/>
  <c r="T149" i="1" l="1"/>
  <c r="T150" i="1"/>
  <c r="T151" i="1"/>
  <c r="T152" i="1"/>
  <c r="T153" i="1"/>
  <c r="T154" i="1"/>
  <c r="T155" i="1"/>
  <c r="T156" i="1"/>
  <c r="CX40" i="1" l="1"/>
  <c r="F157" i="1" s="1"/>
  <c r="CX39" i="1"/>
  <c r="K157" i="1" s="1"/>
  <c r="CX38" i="1"/>
  <c r="U157" i="1" s="1"/>
  <c r="CX37" i="1"/>
  <c r="P157" i="1" s="1"/>
  <c r="CV40" i="1"/>
  <c r="F156" i="1" s="1"/>
  <c r="CV39" i="1"/>
  <c r="K156" i="1" s="1"/>
  <c r="CV38" i="1"/>
  <c r="U156" i="1" s="1"/>
  <c r="CV37" i="1"/>
  <c r="CT40" i="1"/>
  <c r="F155" i="1" s="1"/>
  <c r="CT39" i="1"/>
  <c r="K155" i="1" s="1"/>
  <c r="CT38" i="1"/>
  <c r="U155" i="1" s="1"/>
  <c r="CT37" i="1"/>
  <c r="CR40" i="1"/>
  <c r="F154" i="1" s="1"/>
  <c r="CR39" i="1"/>
  <c r="K154" i="1" s="1"/>
  <c r="CR38" i="1"/>
  <c r="U154" i="1" s="1"/>
  <c r="CR37" i="1"/>
  <c r="CP40" i="1"/>
  <c r="F153" i="1" s="1"/>
  <c r="CP39" i="1"/>
  <c r="K153" i="1" s="1"/>
  <c r="CP38" i="1"/>
  <c r="U153" i="1" s="1"/>
  <c r="CP37" i="1"/>
  <c r="CN40" i="1"/>
  <c r="F152" i="1" s="1"/>
  <c r="CN39" i="1"/>
  <c r="K152" i="1" s="1"/>
  <c r="CN38" i="1"/>
  <c r="U152" i="1" s="1"/>
  <c r="CN37" i="1"/>
  <c r="CL40" i="1"/>
  <c r="F151" i="1" s="1"/>
  <c r="CL39" i="1"/>
  <c r="K151" i="1" s="1"/>
  <c r="CL38" i="1"/>
  <c r="U151" i="1" s="1"/>
  <c r="CL37" i="1"/>
  <c r="CJ40" i="1"/>
  <c r="F150" i="1" s="1"/>
  <c r="CJ39" i="1"/>
  <c r="K150" i="1" s="1"/>
  <c r="CJ38" i="1"/>
  <c r="U150" i="1" s="1"/>
  <c r="CJ37" i="1"/>
  <c r="P150" i="1" s="1"/>
  <c r="N149" i="1"/>
  <c r="S149" i="1" s="1"/>
  <c r="I149" i="1" s="1"/>
  <c r="N150" i="1"/>
  <c r="S150" i="1" s="1"/>
  <c r="I150" i="1" s="1"/>
  <c r="N151" i="1"/>
  <c r="S151" i="1" s="1"/>
  <c r="I151" i="1" s="1"/>
  <c r="N152" i="1"/>
  <c r="S152" i="1" s="1"/>
  <c r="I152" i="1" s="1"/>
  <c r="N153" i="1"/>
  <c r="S153" i="1" s="1"/>
  <c r="I153" i="1" s="1"/>
  <c r="N154" i="1"/>
  <c r="S154" i="1" s="1"/>
  <c r="I154" i="1" s="1"/>
  <c r="N155" i="1"/>
  <c r="S155" i="1" s="1"/>
  <c r="I155" i="1" s="1"/>
  <c r="N156" i="1"/>
  <c r="S156" i="1" s="1"/>
  <c r="I156" i="1" s="1"/>
  <c r="N157" i="1"/>
  <c r="S157" i="1" s="1"/>
  <c r="I157" i="1" s="1"/>
  <c r="CH40" i="1"/>
  <c r="F149" i="1" s="1"/>
  <c r="CH39" i="1"/>
  <c r="K149" i="1" s="1"/>
  <c r="CH38" i="1"/>
  <c r="U149" i="1" s="1"/>
  <c r="CH37" i="1"/>
  <c r="P149" i="1" s="1"/>
  <c r="CW37" i="1"/>
  <c r="CU37" i="1"/>
  <c r="CS37" i="1"/>
  <c r="CQ37" i="1"/>
  <c r="CO37" i="1"/>
  <c r="CM1" i="1"/>
  <c r="CM37" i="1" s="1"/>
  <c r="CK1" i="1"/>
  <c r="CK37" i="1" s="1"/>
  <c r="CI1" i="1"/>
  <c r="CI37" i="1" s="1"/>
  <c r="CG1" i="1"/>
  <c r="P151" i="1" l="1"/>
  <c r="P156" i="1"/>
  <c r="P152" i="1"/>
  <c r="P155" i="1"/>
  <c r="P154" i="1"/>
  <c r="P153" i="1"/>
  <c r="K116" i="2"/>
  <c r="O116" i="2" s="1"/>
  <c r="S116" i="2" s="1"/>
  <c r="W116" i="2" s="1"/>
  <c r="AA116" i="2" s="1"/>
  <c r="AE116" i="2" s="1"/>
  <c r="AI116" i="2" s="1"/>
  <c r="AM116" i="2" s="1"/>
  <c r="AQ116" i="2" s="1"/>
  <c r="K117" i="2"/>
  <c r="O117" i="2" s="1"/>
  <c r="S117" i="2" s="1"/>
  <c r="W117" i="2" s="1"/>
  <c r="AA117" i="2" s="1"/>
  <c r="AE117" i="2" s="1"/>
  <c r="AI117" i="2" s="1"/>
  <c r="AM117" i="2" s="1"/>
  <c r="AQ117" i="2" s="1"/>
  <c r="G43" i="2"/>
  <c r="K43" i="2" s="1"/>
  <c r="O43" i="2" s="1"/>
  <c r="S43" i="2" s="1"/>
  <c r="W43" i="2" s="1"/>
  <c r="AA43" i="2" s="1"/>
  <c r="AE43" i="2" s="1"/>
  <c r="AI43" i="2" s="1"/>
  <c r="AM43" i="2" s="1"/>
  <c r="AQ43" i="2" s="1"/>
  <c r="G44" i="2"/>
  <c r="K44" i="2" s="1"/>
  <c r="O44" i="2" s="1"/>
  <c r="S44" i="2" s="1"/>
  <c r="W44" i="2" s="1"/>
  <c r="AA44" i="2" s="1"/>
  <c r="AE44" i="2" s="1"/>
  <c r="AI44" i="2" s="1"/>
  <c r="AM44" i="2" s="1"/>
  <c r="AQ44" i="2" s="1"/>
  <c r="G45" i="2"/>
  <c r="K45" i="2" s="1"/>
  <c r="O45" i="2" s="1"/>
  <c r="S45" i="2" s="1"/>
  <c r="W45" i="2" s="1"/>
  <c r="AA45" i="2" s="1"/>
  <c r="AE45" i="2" s="1"/>
  <c r="AI45" i="2" s="1"/>
  <c r="AM45" i="2" s="1"/>
  <c r="AQ45" i="2" s="1"/>
  <c r="G46" i="2"/>
  <c r="K46" i="2" s="1"/>
  <c r="O46" i="2" s="1"/>
  <c r="S46" i="2" s="1"/>
  <c r="W46" i="2" s="1"/>
  <c r="AA46" i="2" s="1"/>
  <c r="AE46" i="2" s="1"/>
  <c r="AI46" i="2" s="1"/>
  <c r="AM46" i="2" s="1"/>
  <c r="AQ46" i="2" s="1"/>
  <c r="G47" i="2"/>
  <c r="K47" i="2" s="1"/>
  <c r="O47" i="2" s="1"/>
  <c r="S47" i="2" s="1"/>
  <c r="W47" i="2" s="1"/>
  <c r="AA47" i="2" s="1"/>
  <c r="AE47" i="2" s="1"/>
  <c r="AI47" i="2" s="1"/>
  <c r="AM47" i="2" s="1"/>
  <c r="AQ47" i="2" s="1"/>
  <c r="G48" i="2"/>
  <c r="K48" i="2" s="1"/>
  <c r="O48" i="2" s="1"/>
  <c r="S48" i="2" s="1"/>
  <c r="W48" i="2" s="1"/>
  <c r="AA48" i="2" s="1"/>
  <c r="AE48" i="2" s="1"/>
  <c r="AI48" i="2" s="1"/>
  <c r="AM48" i="2" s="1"/>
  <c r="AQ48" i="2" s="1"/>
  <c r="G49" i="2"/>
  <c r="K49" i="2" s="1"/>
  <c r="O49" i="2" s="1"/>
  <c r="S49" i="2" s="1"/>
  <c r="W49" i="2" s="1"/>
  <c r="AA49" i="2" s="1"/>
  <c r="AE49" i="2" s="1"/>
  <c r="AI49" i="2" s="1"/>
  <c r="AM49" i="2" s="1"/>
  <c r="AQ49" i="2" s="1"/>
  <c r="G50" i="2"/>
  <c r="K50" i="2" s="1"/>
  <c r="O50" i="2" s="1"/>
  <c r="S50" i="2" s="1"/>
  <c r="W50" i="2" s="1"/>
  <c r="AA50" i="2" s="1"/>
  <c r="AE50" i="2" s="1"/>
  <c r="AI50" i="2" s="1"/>
  <c r="AM50" i="2" s="1"/>
  <c r="AQ50" i="2" s="1"/>
  <c r="G51" i="2"/>
  <c r="CG37" i="1"/>
  <c r="G179" i="2" l="1"/>
  <c r="K179" i="2" s="1"/>
  <c r="O179" i="2" s="1"/>
  <c r="S179" i="2" s="1"/>
  <c r="W179" i="2" s="1"/>
  <c r="AA179" i="2" s="1"/>
  <c r="AE179" i="2" s="1"/>
  <c r="AI179" i="2" s="1"/>
  <c r="AM179" i="2" s="1"/>
  <c r="AQ179" i="2" s="1"/>
  <c r="K51" i="2"/>
  <c r="O51" i="2" s="1"/>
  <c r="S51" i="2" s="1"/>
  <c r="W51" i="2" s="1"/>
  <c r="AA51" i="2" s="1"/>
  <c r="AE51" i="2" s="1"/>
  <c r="AI51" i="2" s="1"/>
  <c r="AM51" i="2" s="1"/>
  <c r="AQ51" i="2" s="1"/>
  <c r="O112" i="2"/>
  <c r="S112" i="2" s="1"/>
  <c r="W112" i="2" s="1"/>
  <c r="AA112" i="2" s="1"/>
  <c r="AE112" i="2" s="1"/>
  <c r="AI112" i="2" s="1"/>
  <c r="AM112" i="2" s="1"/>
  <c r="AQ112" i="2" s="1"/>
  <c r="O111" i="2"/>
  <c r="S111" i="2" s="1"/>
  <c r="W111" i="2" s="1"/>
  <c r="AA111" i="2" s="1"/>
  <c r="AE111" i="2" s="1"/>
  <c r="AI111" i="2" s="1"/>
  <c r="AM111" i="2" s="1"/>
  <c r="AQ111" i="2" s="1"/>
  <c r="O108" i="2"/>
  <c r="S108" i="2" s="1"/>
  <c r="W108" i="2" s="1"/>
  <c r="AA108" i="2" s="1"/>
  <c r="AE108" i="2" s="1"/>
  <c r="AI108" i="2" s="1"/>
  <c r="AM108" i="2" s="1"/>
  <c r="AQ108" i="2" s="1"/>
  <c r="G178" i="2"/>
  <c r="K178" i="2" s="1"/>
  <c r="O178" i="2" s="1"/>
  <c r="S178" i="2" s="1"/>
  <c r="W178" i="2" s="1"/>
  <c r="AA178" i="2" s="1"/>
  <c r="AE178" i="2" s="1"/>
  <c r="AI178" i="2" s="1"/>
  <c r="AM178" i="2" s="1"/>
  <c r="AQ178" i="2" s="1"/>
  <c r="K115" i="2"/>
  <c r="O115" i="2" s="1"/>
  <c r="S115" i="2" s="1"/>
  <c r="W115" i="2" s="1"/>
  <c r="AA115" i="2" s="1"/>
  <c r="AE115" i="2" s="1"/>
  <c r="AI115" i="2" s="1"/>
  <c r="AM115" i="2" s="1"/>
  <c r="AQ115" i="2" s="1"/>
  <c r="O107" i="2"/>
  <c r="S107" i="2" s="1"/>
  <c r="W107" i="2" s="1"/>
  <c r="AA107" i="2" s="1"/>
  <c r="AE107" i="2" s="1"/>
  <c r="AI107" i="2" s="1"/>
  <c r="AM107" i="2" s="1"/>
  <c r="AQ107" i="2" s="1"/>
  <c r="G177" i="2"/>
  <c r="K177" i="2" s="1"/>
  <c r="O177" i="2" s="1"/>
  <c r="S177" i="2" s="1"/>
  <c r="W177" i="2" s="1"/>
  <c r="AA177" i="2" s="1"/>
  <c r="AE177" i="2" s="1"/>
  <c r="AI177" i="2" s="1"/>
  <c r="AM177" i="2" s="1"/>
  <c r="AQ177" i="2" s="1"/>
  <c r="K114" i="2"/>
  <c r="O114" i="2" s="1"/>
  <c r="S114" i="2" s="1"/>
  <c r="W114" i="2" s="1"/>
  <c r="AA114" i="2" s="1"/>
  <c r="AE114" i="2" s="1"/>
  <c r="AI114" i="2" s="1"/>
  <c r="AM114" i="2" s="1"/>
  <c r="AQ114" i="2" s="1"/>
  <c r="G176" i="2"/>
  <c r="K176" i="2" s="1"/>
  <c r="O176" i="2" s="1"/>
  <c r="S176" i="2" s="1"/>
  <c r="W176" i="2" s="1"/>
  <c r="AA176" i="2" s="1"/>
  <c r="AE176" i="2" s="1"/>
  <c r="AI176" i="2" s="1"/>
  <c r="AM176" i="2" s="1"/>
  <c r="AQ176" i="2" s="1"/>
  <c r="O113" i="2"/>
  <c r="S113" i="2" s="1"/>
  <c r="W113" i="2" s="1"/>
  <c r="AA113" i="2" s="1"/>
  <c r="AE113" i="2" s="1"/>
  <c r="AI113" i="2" s="1"/>
  <c r="AM113" i="2" s="1"/>
  <c r="AQ113" i="2" s="1"/>
  <c r="G175" i="2"/>
  <c r="K175" i="2" s="1"/>
  <c r="O175" i="2" s="1"/>
  <c r="S175" i="2" s="1"/>
  <c r="W175" i="2" s="1"/>
  <c r="AA175" i="2" s="1"/>
  <c r="AE175" i="2" s="1"/>
  <c r="AI175" i="2" s="1"/>
  <c r="AM175" i="2" s="1"/>
  <c r="AQ175" i="2" s="1"/>
  <c r="G174" i="2"/>
  <c r="K174" i="2" s="1"/>
  <c r="O174" i="2" s="1"/>
  <c r="S174" i="2" s="1"/>
  <c r="W174" i="2" s="1"/>
  <c r="AA174" i="2" s="1"/>
  <c r="AE174" i="2" s="1"/>
  <c r="AI174" i="2" s="1"/>
  <c r="AM174" i="2" s="1"/>
  <c r="AQ174" i="2" s="1"/>
  <c r="G173" i="2"/>
  <c r="K173" i="2" s="1"/>
  <c r="O173" i="2" s="1"/>
  <c r="S173" i="2" s="1"/>
  <c r="W173" i="2" s="1"/>
  <c r="AA173" i="2" s="1"/>
  <c r="AE173" i="2" s="1"/>
  <c r="AI173" i="2" s="1"/>
  <c r="AM173" i="2" s="1"/>
  <c r="AQ173" i="2" s="1"/>
  <c r="O110" i="2"/>
  <c r="S110" i="2" s="1"/>
  <c r="W110" i="2" s="1"/>
  <c r="AA110" i="2" s="1"/>
  <c r="AE110" i="2" s="1"/>
  <c r="AI110" i="2" s="1"/>
  <c r="AM110" i="2" s="1"/>
  <c r="AQ110" i="2" s="1"/>
  <c r="G172" i="2"/>
  <c r="K172" i="2" s="1"/>
  <c r="O172" i="2" s="1"/>
  <c r="S172" i="2" s="1"/>
  <c r="W172" i="2" s="1"/>
  <c r="AA172" i="2" s="1"/>
  <c r="AE172" i="2" s="1"/>
  <c r="AI172" i="2" s="1"/>
  <c r="AM172" i="2" s="1"/>
  <c r="AQ172" i="2" s="1"/>
  <c r="O109" i="2"/>
  <c r="S109" i="2" s="1"/>
  <c r="W109" i="2" s="1"/>
  <c r="AA109" i="2" s="1"/>
  <c r="AE109" i="2" s="1"/>
  <c r="AI109" i="2" s="1"/>
  <c r="AM109" i="2" s="1"/>
  <c r="AQ109" i="2" s="1"/>
  <c r="G171" i="2"/>
  <c r="K171" i="2" s="1"/>
  <c r="O171" i="2" s="1"/>
  <c r="S171" i="2" s="1"/>
  <c r="W171" i="2" s="1"/>
  <c r="AA171" i="2" s="1"/>
  <c r="AE171" i="2" s="1"/>
  <c r="AI171" i="2" s="1"/>
  <c r="AM171" i="2" s="1"/>
  <c r="AQ171" i="2" s="1"/>
  <c r="CE1" i="1" l="1"/>
  <c r="T148" i="1" l="1"/>
  <c r="S148" i="1"/>
  <c r="I148" i="1"/>
  <c r="O148" i="1"/>
  <c r="N148" i="1"/>
  <c r="G42" i="2"/>
  <c r="CF40" i="1"/>
  <c r="F148" i="1" s="1"/>
  <c r="CF39" i="1"/>
  <c r="K148" i="1" s="1"/>
  <c r="CF38" i="1"/>
  <c r="U148" i="1" s="1"/>
  <c r="CF37" i="1"/>
  <c r="P148" i="1" s="1"/>
  <c r="CE37" i="1"/>
  <c r="G170" i="2" l="1"/>
  <c r="K42" i="2"/>
  <c r="O42" i="2" s="1"/>
  <c r="S42" i="2" s="1"/>
  <c r="W42" i="2" s="1"/>
  <c r="D37" i="1"/>
  <c r="P108" i="1" s="1"/>
  <c r="D38" i="1"/>
  <c r="D39" i="1"/>
  <c r="D40" i="1"/>
  <c r="F108" i="1" s="1"/>
  <c r="K170" i="2" l="1"/>
  <c r="O106" i="2" l="1"/>
  <c r="O170" i="2"/>
  <c r="C1" i="1"/>
  <c r="G1" i="1"/>
  <c r="I1" i="1"/>
  <c r="K1" i="1"/>
  <c r="M1" i="1"/>
  <c r="O1" i="1"/>
  <c r="Q1" i="1"/>
  <c r="S1" i="1"/>
  <c r="S106" i="2" l="1"/>
  <c r="S170" i="2"/>
  <c r="E1" i="1"/>
  <c r="AA42" i="2" l="1"/>
  <c r="W170" i="2"/>
  <c r="W106" i="2"/>
  <c r="H39" i="1"/>
  <c r="AD39" i="1"/>
  <c r="AP39" i="1"/>
  <c r="AX39" i="1"/>
  <c r="AV39" i="1"/>
  <c r="AE42" i="2" l="1"/>
  <c r="AA106" i="2"/>
  <c r="AA170" i="2"/>
  <c r="T115" i="1"/>
  <c r="AI42" i="2" l="1"/>
  <c r="AE170" i="2"/>
  <c r="AE106" i="2"/>
  <c r="AV40" i="1"/>
  <c r="F130" i="1" s="1"/>
  <c r="AX40" i="1"/>
  <c r="F131" i="1" s="1"/>
  <c r="AP40" i="1"/>
  <c r="F127" i="1" s="1"/>
  <c r="AD40" i="1"/>
  <c r="F121" i="1" s="1"/>
  <c r="H40" i="1"/>
  <c r="F110" i="1" s="1"/>
  <c r="K131" i="1"/>
  <c r="K130" i="1"/>
  <c r="K127" i="1"/>
  <c r="K121" i="1"/>
  <c r="K110" i="1"/>
  <c r="N108" i="1"/>
  <c r="O108" i="1"/>
  <c r="S108" i="1"/>
  <c r="T108" i="1"/>
  <c r="I108" i="1"/>
  <c r="J108" i="1"/>
  <c r="N109" i="1"/>
  <c r="O109" i="1"/>
  <c r="S109" i="1"/>
  <c r="T109" i="1"/>
  <c r="I109" i="1"/>
  <c r="J109" i="1"/>
  <c r="N110" i="1"/>
  <c r="O110" i="1"/>
  <c r="S110" i="1"/>
  <c r="T110" i="1"/>
  <c r="I110" i="1"/>
  <c r="J110" i="1"/>
  <c r="N111" i="1"/>
  <c r="O111" i="1"/>
  <c r="S111" i="1"/>
  <c r="T111" i="1"/>
  <c r="I111" i="1"/>
  <c r="J111" i="1"/>
  <c r="N112" i="1"/>
  <c r="O112" i="1"/>
  <c r="S112" i="1"/>
  <c r="T112" i="1"/>
  <c r="I112" i="1"/>
  <c r="J112" i="1"/>
  <c r="N113" i="1"/>
  <c r="O113" i="1"/>
  <c r="S113" i="1"/>
  <c r="T113" i="1"/>
  <c r="I113" i="1"/>
  <c r="J113" i="1"/>
  <c r="N114" i="1"/>
  <c r="O114" i="1"/>
  <c r="S114" i="1"/>
  <c r="T114" i="1"/>
  <c r="I114" i="1"/>
  <c r="J114" i="1"/>
  <c r="N115" i="1"/>
  <c r="O115" i="1"/>
  <c r="S115" i="1"/>
  <c r="I115" i="1"/>
  <c r="J115" i="1"/>
  <c r="N116" i="1"/>
  <c r="O116" i="1"/>
  <c r="S116" i="1"/>
  <c r="T116" i="1"/>
  <c r="I116" i="1"/>
  <c r="J116" i="1"/>
  <c r="N117" i="1"/>
  <c r="O117" i="1"/>
  <c r="S117" i="1"/>
  <c r="T117" i="1"/>
  <c r="I117" i="1"/>
  <c r="J117" i="1"/>
  <c r="N118" i="1"/>
  <c r="O118" i="1"/>
  <c r="S118" i="1"/>
  <c r="T118" i="1"/>
  <c r="I118" i="1"/>
  <c r="J118" i="1"/>
  <c r="N119" i="1"/>
  <c r="O119" i="1"/>
  <c r="S119" i="1"/>
  <c r="T119" i="1"/>
  <c r="I119" i="1"/>
  <c r="J119" i="1"/>
  <c r="N120" i="1"/>
  <c r="O120" i="1"/>
  <c r="S120" i="1"/>
  <c r="T120" i="1"/>
  <c r="I120" i="1"/>
  <c r="J120" i="1"/>
  <c r="N121" i="1"/>
  <c r="O121" i="1"/>
  <c r="S121" i="1"/>
  <c r="T121" i="1"/>
  <c r="I121" i="1"/>
  <c r="J121" i="1"/>
  <c r="N122" i="1"/>
  <c r="O122" i="1"/>
  <c r="S122" i="1"/>
  <c r="T122" i="1"/>
  <c r="I122" i="1"/>
  <c r="J122" i="1"/>
  <c r="N123" i="1"/>
  <c r="O123" i="1"/>
  <c r="S123" i="1"/>
  <c r="T123" i="1"/>
  <c r="I123" i="1"/>
  <c r="J123" i="1"/>
  <c r="N124" i="1"/>
  <c r="O124" i="1"/>
  <c r="S124" i="1"/>
  <c r="T124" i="1"/>
  <c r="I124" i="1"/>
  <c r="J124" i="1"/>
  <c r="N125" i="1"/>
  <c r="O125" i="1"/>
  <c r="S125" i="1"/>
  <c r="T125" i="1"/>
  <c r="I125" i="1"/>
  <c r="J125" i="1"/>
  <c r="N126" i="1"/>
  <c r="O126" i="1"/>
  <c r="S126" i="1"/>
  <c r="T126" i="1"/>
  <c r="I126" i="1"/>
  <c r="J126" i="1"/>
  <c r="N127" i="1"/>
  <c r="O127" i="1"/>
  <c r="S127" i="1"/>
  <c r="T127" i="1"/>
  <c r="I127" i="1"/>
  <c r="J127" i="1"/>
  <c r="N128" i="1"/>
  <c r="O128" i="1"/>
  <c r="S128" i="1"/>
  <c r="T128" i="1"/>
  <c r="I128" i="1"/>
  <c r="J128" i="1"/>
  <c r="N129" i="1"/>
  <c r="O129" i="1"/>
  <c r="S129" i="1"/>
  <c r="T129" i="1"/>
  <c r="I129" i="1"/>
  <c r="J129" i="1"/>
  <c r="N130" i="1"/>
  <c r="O130" i="1"/>
  <c r="S130" i="1"/>
  <c r="T130" i="1"/>
  <c r="I130" i="1"/>
  <c r="J130" i="1"/>
  <c r="N131" i="1"/>
  <c r="O131" i="1"/>
  <c r="S131" i="1"/>
  <c r="T131" i="1"/>
  <c r="I131" i="1"/>
  <c r="J131" i="1"/>
  <c r="N132" i="1"/>
  <c r="O132" i="1"/>
  <c r="S132" i="1"/>
  <c r="T132" i="1"/>
  <c r="I132" i="1"/>
  <c r="J132" i="1"/>
  <c r="N133" i="1"/>
  <c r="O133" i="1"/>
  <c r="S133" i="1"/>
  <c r="T133" i="1"/>
  <c r="I133" i="1"/>
  <c r="J133" i="1"/>
  <c r="N134" i="1"/>
  <c r="O134" i="1"/>
  <c r="S134" i="1"/>
  <c r="T134" i="1"/>
  <c r="I134" i="1"/>
  <c r="J134" i="1"/>
  <c r="N135" i="1"/>
  <c r="O135" i="1"/>
  <c r="S135" i="1"/>
  <c r="T135" i="1"/>
  <c r="I135" i="1"/>
  <c r="J135" i="1"/>
  <c r="N136" i="1"/>
  <c r="O136" i="1"/>
  <c r="S136" i="1"/>
  <c r="T136" i="1"/>
  <c r="I136" i="1"/>
  <c r="J136" i="1"/>
  <c r="N137" i="1"/>
  <c r="O137" i="1"/>
  <c r="S137" i="1"/>
  <c r="T137" i="1"/>
  <c r="I137" i="1"/>
  <c r="J137" i="1"/>
  <c r="I138" i="1"/>
  <c r="J138" i="1"/>
  <c r="N138" i="1"/>
  <c r="O138" i="1"/>
  <c r="S138" i="1"/>
  <c r="T138" i="1"/>
  <c r="I139" i="1"/>
  <c r="J139" i="1"/>
  <c r="N139" i="1"/>
  <c r="O139" i="1"/>
  <c r="S139" i="1"/>
  <c r="T139" i="1"/>
  <c r="I140" i="1"/>
  <c r="J140" i="1"/>
  <c r="N140" i="1"/>
  <c r="O140" i="1"/>
  <c r="S140" i="1"/>
  <c r="T140" i="1"/>
  <c r="I141" i="1"/>
  <c r="J141" i="1"/>
  <c r="N141" i="1"/>
  <c r="O141" i="1"/>
  <c r="S141" i="1"/>
  <c r="T141" i="1"/>
  <c r="I142" i="1"/>
  <c r="J142" i="1"/>
  <c r="N142" i="1"/>
  <c r="O142" i="1"/>
  <c r="S142" i="1"/>
  <c r="T142" i="1"/>
  <c r="I143" i="1"/>
  <c r="J143" i="1"/>
  <c r="N143" i="1"/>
  <c r="O143" i="1"/>
  <c r="S143" i="1"/>
  <c r="T143" i="1"/>
  <c r="I144" i="1"/>
  <c r="J144" i="1"/>
  <c r="N144" i="1"/>
  <c r="O144" i="1"/>
  <c r="S144" i="1"/>
  <c r="T144" i="1"/>
  <c r="CD40" i="1"/>
  <c r="F147" i="1" s="1"/>
  <c r="CD39" i="1"/>
  <c r="K147" i="1" s="1"/>
  <c r="CD38" i="1"/>
  <c r="U147" i="1" s="1"/>
  <c r="CD37" i="1"/>
  <c r="P147" i="1" s="1"/>
  <c r="CB40" i="1"/>
  <c r="F146" i="1" s="1"/>
  <c r="CB39" i="1"/>
  <c r="K146" i="1" s="1"/>
  <c r="CB38" i="1"/>
  <c r="U146" i="1" s="1"/>
  <c r="CB37" i="1"/>
  <c r="P146" i="1" s="1"/>
  <c r="BZ40" i="1"/>
  <c r="F145" i="1" s="1"/>
  <c r="BZ39" i="1"/>
  <c r="K145" i="1" s="1"/>
  <c r="BZ38" i="1"/>
  <c r="U145" i="1" s="1"/>
  <c r="BZ37" i="1"/>
  <c r="P145" i="1" s="1"/>
  <c r="BX40" i="1"/>
  <c r="F144" i="1" s="1"/>
  <c r="BX39" i="1"/>
  <c r="K144" i="1" s="1"/>
  <c r="BX38" i="1"/>
  <c r="U144" i="1" s="1"/>
  <c r="BX37" i="1"/>
  <c r="P144" i="1" s="1"/>
  <c r="BV40" i="1"/>
  <c r="F143" i="1" s="1"/>
  <c r="BV39" i="1"/>
  <c r="K143" i="1" s="1"/>
  <c r="BV38" i="1"/>
  <c r="U143" i="1" s="1"/>
  <c r="BV37" i="1"/>
  <c r="P143" i="1" s="1"/>
  <c r="BT40" i="1"/>
  <c r="F142" i="1" s="1"/>
  <c r="BT39" i="1"/>
  <c r="K142" i="1" s="1"/>
  <c r="BT38" i="1"/>
  <c r="U142" i="1" s="1"/>
  <c r="BT37" i="1"/>
  <c r="P142" i="1" s="1"/>
  <c r="BR40" i="1"/>
  <c r="F141" i="1" s="1"/>
  <c r="BR39" i="1"/>
  <c r="K141" i="1" s="1"/>
  <c r="BR38" i="1"/>
  <c r="U141" i="1" s="1"/>
  <c r="BR37" i="1"/>
  <c r="P141" i="1" s="1"/>
  <c r="BP40" i="1"/>
  <c r="F140" i="1" s="1"/>
  <c r="BP39" i="1"/>
  <c r="K140" i="1" s="1"/>
  <c r="BP38" i="1"/>
  <c r="U140" i="1" s="1"/>
  <c r="BP37" i="1"/>
  <c r="P140" i="1" s="1"/>
  <c r="BN40" i="1"/>
  <c r="F139" i="1" s="1"/>
  <c r="BN39" i="1"/>
  <c r="K139" i="1" s="1"/>
  <c r="BN38" i="1"/>
  <c r="U139" i="1" s="1"/>
  <c r="BN37" i="1"/>
  <c r="P139" i="1" s="1"/>
  <c r="BL40" i="1"/>
  <c r="F138" i="1" s="1"/>
  <c r="BL39" i="1"/>
  <c r="K138" i="1" s="1"/>
  <c r="BL38" i="1"/>
  <c r="U138" i="1" s="1"/>
  <c r="BL37" i="1"/>
  <c r="P138" i="1" s="1"/>
  <c r="BJ40" i="1"/>
  <c r="F137" i="1" s="1"/>
  <c r="BJ39" i="1"/>
  <c r="K137" i="1" s="1"/>
  <c r="BJ38" i="1"/>
  <c r="U137" i="1" s="1"/>
  <c r="BJ37" i="1"/>
  <c r="P137" i="1" s="1"/>
  <c r="BH40" i="1"/>
  <c r="F136" i="1" s="1"/>
  <c r="BH39" i="1"/>
  <c r="K136" i="1" s="1"/>
  <c r="BH38" i="1"/>
  <c r="U136" i="1" s="1"/>
  <c r="BH37" i="1"/>
  <c r="P136" i="1" s="1"/>
  <c r="BF40" i="1"/>
  <c r="F135" i="1" s="1"/>
  <c r="BF39" i="1"/>
  <c r="K135" i="1" s="1"/>
  <c r="BF38" i="1"/>
  <c r="U135" i="1" s="1"/>
  <c r="BF37" i="1"/>
  <c r="P135" i="1" s="1"/>
  <c r="BD40" i="1"/>
  <c r="F134" i="1" s="1"/>
  <c r="BD39" i="1"/>
  <c r="K134" i="1" s="1"/>
  <c r="BD38" i="1"/>
  <c r="U134" i="1" s="1"/>
  <c r="BD37" i="1"/>
  <c r="P134" i="1" s="1"/>
  <c r="BB40" i="1"/>
  <c r="F133" i="1" s="1"/>
  <c r="BB39" i="1"/>
  <c r="K133" i="1" s="1"/>
  <c r="BB38" i="1"/>
  <c r="U133" i="1" s="1"/>
  <c r="BB37" i="1"/>
  <c r="P133" i="1" s="1"/>
  <c r="AZ40" i="1"/>
  <c r="F132" i="1" s="1"/>
  <c r="AZ39" i="1"/>
  <c r="K132" i="1" s="1"/>
  <c r="AZ38" i="1"/>
  <c r="U132" i="1" s="1"/>
  <c r="AZ37" i="1"/>
  <c r="P132" i="1" s="1"/>
  <c r="AX38" i="1"/>
  <c r="U131" i="1" s="1"/>
  <c r="AX37" i="1"/>
  <c r="P131" i="1" s="1"/>
  <c r="AV38" i="1"/>
  <c r="U130" i="1" s="1"/>
  <c r="AV37" i="1"/>
  <c r="P130" i="1" s="1"/>
  <c r="AT40" i="1"/>
  <c r="F129" i="1" s="1"/>
  <c r="AT39" i="1"/>
  <c r="K129" i="1" s="1"/>
  <c r="AT38" i="1"/>
  <c r="U129" i="1" s="1"/>
  <c r="AT37" i="1"/>
  <c r="P129" i="1" s="1"/>
  <c r="AR40" i="1"/>
  <c r="F128" i="1" s="1"/>
  <c r="AR39" i="1"/>
  <c r="K128" i="1" s="1"/>
  <c r="AR38" i="1"/>
  <c r="U128" i="1" s="1"/>
  <c r="AR37" i="1"/>
  <c r="P128" i="1" s="1"/>
  <c r="AP38" i="1"/>
  <c r="U127" i="1" s="1"/>
  <c r="AP37" i="1"/>
  <c r="P127" i="1" s="1"/>
  <c r="AN40" i="1"/>
  <c r="F126" i="1" s="1"/>
  <c r="AN39" i="1"/>
  <c r="K126" i="1" s="1"/>
  <c r="AN38" i="1"/>
  <c r="U126" i="1" s="1"/>
  <c r="AN37" i="1"/>
  <c r="P126" i="1" s="1"/>
  <c r="AL40" i="1"/>
  <c r="F125" i="1" s="1"/>
  <c r="AL39" i="1"/>
  <c r="K125" i="1" s="1"/>
  <c r="AL38" i="1"/>
  <c r="U125" i="1" s="1"/>
  <c r="AL37" i="1"/>
  <c r="P125" i="1" s="1"/>
  <c r="AJ40" i="1"/>
  <c r="F124" i="1" s="1"/>
  <c r="AJ39" i="1"/>
  <c r="K124" i="1" s="1"/>
  <c r="AJ38" i="1"/>
  <c r="U124" i="1" s="1"/>
  <c r="AJ37" i="1"/>
  <c r="P124" i="1" s="1"/>
  <c r="AH40" i="1"/>
  <c r="F123" i="1" s="1"/>
  <c r="AH39" i="1"/>
  <c r="K123" i="1" s="1"/>
  <c r="AH38" i="1"/>
  <c r="U123" i="1" s="1"/>
  <c r="AH37" i="1"/>
  <c r="P123" i="1" s="1"/>
  <c r="AF40" i="1"/>
  <c r="F122" i="1" s="1"/>
  <c r="AF39" i="1"/>
  <c r="K122" i="1" s="1"/>
  <c r="AF38" i="1"/>
  <c r="U122" i="1" s="1"/>
  <c r="AF37" i="1"/>
  <c r="P122" i="1" s="1"/>
  <c r="AD38" i="1"/>
  <c r="U121" i="1" s="1"/>
  <c r="AD37" i="1"/>
  <c r="P121" i="1" s="1"/>
  <c r="AB40" i="1"/>
  <c r="F120" i="1" s="1"/>
  <c r="AB39" i="1"/>
  <c r="K120" i="1" s="1"/>
  <c r="AB38" i="1"/>
  <c r="U120" i="1" s="1"/>
  <c r="AB37" i="1"/>
  <c r="P120" i="1" s="1"/>
  <c r="Z40" i="1"/>
  <c r="F119" i="1" s="1"/>
  <c r="Z39" i="1"/>
  <c r="K119" i="1" s="1"/>
  <c r="Z38" i="1"/>
  <c r="U119" i="1" s="1"/>
  <c r="Z37" i="1"/>
  <c r="P119" i="1" s="1"/>
  <c r="X40" i="1"/>
  <c r="F118" i="1" s="1"/>
  <c r="X39" i="1"/>
  <c r="K118" i="1" s="1"/>
  <c r="X38" i="1"/>
  <c r="U118" i="1" s="1"/>
  <c r="X37" i="1"/>
  <c r="P118" i="1" s="1"/>
  <c r="V40" i="1"/>
  <c r="F117" i="1" s="1"/>
  <c r="V39" i="1"/>
  <c r="K117" i="1" s="1"/>
  <c r="V38" i="1"/>
  <c r="U117" i="1" s="1"/>
  <c r="V37" i="1"/>
  <c r="P117" i="1" s="1"/>
  <c r="T40" i="1"/>
  <c r="F116" i="1" s="1"/>
  <c r="T39" i="1"/>
  <c r="K116" i="1" s="1"/>
  <c r="T38" i="1"/>
  <c r="U116" i="1" s="1"/>
  <c r="T37" i="1"/>
  <c r="P116" i="1" s="1"/>
  <c r="R40" i="1"/>
  <c r="F115" i="1" s="1"/>
  <c r="R39" i="1"/>
  <c r="K115" i="1" s="1"/>
  <c r="R38" i="1"/>
  <c r="U115" i="1" s="1"/>
  <c r="R37" i="1"/>
  <c r="P115" i="1" s="1"/>
  <c r="P40" i="1"/>
  <c r="F114" i="1" s="1"/>
  <c r="P39" i="1"/>
  <c r="K114" i="1" s="1"/>
  <c r="P38" i="1"/>
  <c r="U114" i="1" s="1"/>
  <c r="P37" i="1"/>
  <c r="P114" i="1" s="1"/>
  <c r="N40" i="1"/>
  <c r="F113" i="1" s="1"/>
  <c r="N39" i="1"/>
  <c r="K113" i="1" s="1"/>
  <c r="N38" i="1"/>
  <c r="U113" i="1" s="1"/>
  <c r="N37" i="1"/>
  <c r="P113" i="1" s="1"/>
  <c r="L40" i="1"/>
  <c r="F112" i="1" s="1"/>
  <c r="L39" i="1"/>
  <c r="K112" i="1" s="1"/>
  <c r="L38" i="1"/>
  <c r="U112" i="1" s="1"/>
  <c r="L37" i="1"/>
  <c r="P112" i="1" s="1"/>
  <c r="J39" i="1"/>
  <c r="K111" i="1" s="1"/>
  <c r="J38" i="1"/>
  <c r="U111" i="1" s="1"/>
  <c r="J37" i="1"/>
  <c r="P111" i="1" s="1"/>
  <c r="F37" i="1"/>
  <c r="P109" i="1" s="1"/>
  <c r="BO1" i="1"/>
  <c r="BO37" i="1" s="1"/>
  <c r="BM1" i="1"/>
  <c r="BM37" i="1" s="1"/>
  <c r="BK1" i="1"/>
  <c r="BK37" i="1" s="1"/>
  <c r="BI1" i="1"/>
  <c r="BI37" i="1" s="1"/>
  <c r="BG1" i="1"/>
  <c r="BG37" i="1" s="1"/>
  <c r="BE1" i="1"/>
  <c r="BE37" i="1" s="1"/>
  <c r="BC1" i="1"/>
  <c r="BC37" i="1" s="1"/>
  <c r="BA1" i="1"/>
  <c r="BA37" i="1" s="1"/>
  <c r="AY1" i="1"/>
  <c r="AY37" i="1" s="1"/>
  <c r="AW1" i="1"/>
  <c r="AW37" i="1" s="1"/>
  <c r="AU1" i="1"/>
  <c r="AU37" i="1" s="1"/>
  <c r="AS1" i="1"/>
  <c r="AS37" i="1" s="1"/>
  <c r="AQ1" i="1"/>
  <c r="AQ37" i="1" s="1"/>
  <c r="AO1" i="1"/>
  <c r="AO37" i="1" s="1"/>
  <c r="AM1" i="1"/>
  <c r="AM37" i="1" s="1"/>
  <c r="AK1" i="1"/>
  <c r="AK37" i="1" s="1"/>
  <c r="AI1" i="1"/>
  <c r="AI37" i="1" s="1"/>
  <c r="AG1" i="1"/>
  <c r="AG37" i="1" s="1"/>
  <c r="AE37" i="1"/>
  <c r="AC1" i="1"/>
  <c r="AC37" i="1" s="1"/>
  <c r="AA1" i="1"/>
  <c r="AA37" i="1" s="1"/>
  <c r="Y1" i="1"/>
  <c r="Y37" i="1" s="1"/>
  <c r="W1" i="1"/>
  <c r="W37" i="1" s="1"/>
  <c r="U1" i="1"/>
  <c r="U37" i="1" s="1"/>
  <c r="S37" i="1"/>
  <c r="Q37" i="1"/>
  <c r="O37" i="1"/>
  <c r="M37" i="1"/>
  <c r="G37" i="1"/>
  <c r="H38" i="1"/>
  <c r="U110" i="1" s="1"/>
  <c r="H37" i="1"/>
  <c r="P110" i="1" s="1"/>
  <c r="F40" i="1"/>
  <c r="F109" i="1" s="1"/>
  <c r="F39" i="1"/>
  <c r="K109" i="1" s="1"/>
  <c r="F38" i="1"/>
  <c r="U109" i="1" s="1"/>
  <c r="U108" i="1"/>
  <c r="K108" i="1"/>
  <c r="S145" i="1"/>
  <c r="S146" i="1"/>
  <c r="S147" i="1"/>
  <c r="BS1" i="1"/>
  <c r="BS37" i="1" s="1"/>
  <c r="BU1" i="1"/>
  <c r="BU37" i="1" s="1"/>
  <c r="BY1" i="1"/>
  <c r="BY37" i="1" s="1"/>
  <c r="CA1" i="1"/>
  <c r="CA37" i="1" s="1"/>
  <c r="CC1" i="1"/>
  <c r="CC37" i="1" s="1"/>
  <c r="J145" i="1"/>
  <c r="N145" i="1"/>
  <c r="N146" i="1"/>
  <c r="N147" i="1"/>
  <c r="I146" i="1"/>
  <c r="I147" i="1"/>
  <c r="G3" i="2"/>
  <c r="G4" i="2"/>
  <c r="G5" i="2"/>
  <c r="K5" i="2" s="1"/>
  <c r="G7" i="2"/>
  <c r="G8" i="2"/>
  <c r="G9" i="2"/>
  <c r="G11" i="2"/>
  <c r="G12" i="2"/>
  <c r="G13" i="2"/>
  <c r="K13" i="2" s="1"/>
  <c r="G15" i="2"/>
  <c r="K15" i="2" s="1"/>
  <c r="G16" i="2"/>
  <c r="G17" i="2"/>
  <c r="K17" i="2" s="1"/>
  <c r="G19" i="2"/>
  <c r="K19" i="2" s="1"/>
  <c r="G20" i="2"/>
  <c r="K20" i="2" s="1"/>
  <c r="G21" i="2"/>
  <c r="G23" i="2"/>
  <c r="K23" i="2" s="1"/>
  <c r="G24" i="2"/>
  <c r="K24" i="2" s="1"/>
  <c r="G25" i="2"/>
  <c r="G27" i="2"/>
  <c r="K27" i="2" s="1"/>
  <c r="G28" i="2"/>
  <c r="K28" i="2" s="1"/>
  <c r="G29" i="2"/>
  <c r="K29" i="2" s="1"/>
  <c r="G31" i="2"/>
  <c r="K31" i="2" s="1"/>
  <c r="G32" i="2"/>
  <c r="G33" i="2"/>
  <c r="G35" i="2"/>
  <c r="K35" i="2" s="1"/>
  <c r="G36" i="2"/>
  <c r="K36" i="2" s="1"/>
  <c r="G37" i="2"/>
  <c r="G39" i="2"/>
  <c r="G40" i="2"/>
  <c r="K40" i="2" s="1"/>
  <c r="G41" i="2"/>
  <c r="K41" i="2" s="1"/>
  <c r="E37" i="1"/>
  <c r="I37" i="1"/>
  <c r="J40" i="1"/>
  <c r="F111" i="1" s="1"/>
  <c r="T145" i="1"/>
  <c r="O145" i="1"/>
  <c r="T146" i="1"/>
  <c r="O146" i="1"/>
  <c r="T147" i="1"/>
  <c r="O147" i="1"/>
  <c r="K37" i="1"/>
  <c r="G22" i="2"/>
  <c r="K22" i="2" s="1"/>
  <c r="BQ1" i="1"/>
  <c r="BQ37" i="1" s="1"/>
  <c r="BW1" i="1"/>
  <c r="BW37" i="1" s="1"/>
  <c r="C37" i="1"/>
  <c r="G38" i="2"/>
  <c r="G34" i="2"/>
  <c r="K34" i="2" s="1"/>
  <c r="G30" i="2"/>
  <c r="G26" i="2"/>
  <c r="G18" i="2"/>
  <c r="G14" i="2"/>
  <c r="K14" i="2" s="1"/>
  <c r="G10" i="2"/>
  <c r="K10" i="2" s="1"/>
  <c r="G6" i="2"/>
  <c r="G2" i="2"/>
  <c r="I145" i="1"/>
  <c r="B87" i="1" l="1"/>
  <c r="B86" i="1"/>
  <c r="G140" i="2"/>
  <c r="K12" i="2"/>
  <c r="K11" i="2"/>
  <c r="K9" i="2"/>
  <c r="K33" i="2"/>
  <c r="G160" i="2"/>
  <c r="K32" i="2"/>
  <c r="K38" i="2"/>
  <c r="O38" i="2" s="1"/>
  <c r="K26" i="2"/>
  <c r="G149" i="2"/>
  <c r="K21" i="2"/>
  <c r="O21" i="2" s="1"/>
  <c r="K8" i="2"/>
  <c r="O8" i="2" s="1"/>
  <c r="K39" i="2"/>
  <c r="K167" i="2" s="1"/>
  <c r="G135" i="2"/>
  <c r="K7" i="2"/>
  <c r="K37" i="2"/>
  <c r="O37" i="2" s="1"/>
  <c r="K16" i="2"/>
  <c r="O16" i="2" s="1"/>
  <c r="S16" i="2" s="1"/>
  <c r="G134" i="2"/>
  <c r="K6" i="2"/>
  <c r="O6" i="2" s="1"/>
  <c r="O134" i="2" s="1"/>
  <c r="K25" i="2"/>
  <c r="K153" i="2" s="1"/>
  <c r="G132" i="2"/>
  <c r="K4" i="2"/>
  <c r="K30" i="2"/>
  <c r="G146" i="2"/>
  <c r="K18" i="2"/>
  <c r="K3" i="2"/>
  <c r="AM42" i="2"/>
  <c r="AI106" i="2"/>
  <c r="AI170" i="2"/>
  <c r="G155" i="2"/>
  <c r="O28" i="2"/>
  <c r="S28" i="2" s="1"/>
  <c r="G144" i="2"/>
  <c r="G143" i="2"/>
  <c r="G142" i="2"/>
  <c r="G154" i="2"/>
  <c r="G164" i="2"/>
  <c r="G169" i="2"/>
  <c r="G156" i="2"/>
  <c r="G153" i="2"/>
  <c r="G165" i="2"/>
  <c r="G167" i="2"/>
  <c r="K150" i="2"/>
  <c r="K152" i="2"/>
  <c r="G130" i="2"/>
  <c r="G159" i="2"/>
  <c r="G152" i="2"/>
  <c r="O27" i="2"/>
  <c r="S27" i="2" s="1"/>
  <c r="W27" i="2" s="1"/>
  <c r="K155" i="2"/>
  <c r="O19" i="2"/>
  <c r="K147" i="2"/>
  <c r="G150" i="2"/>
  <c r="K2" i="2"/>
  <c r="G166" i="2"/>
  <c r="G136" i="2"/>
  <c r="G161" i="2"/>
  <c r="G162" i="2"/>
  <c r="O13" i="2"/>
  <c r="K141" i="2"/>
  <c r="G133" i="2"/>
  <c r="G168" i="2"/>
  <c r="G163" i="2"/>
  <c r="G148" i="2"/>
  <c r="K169" i="2"/>
  <c r="O41" i="2"/>
  <c r="G157" i="2"/>
  <c r="G151" i="2"/>
  <c r="G145" i="2"/>
  <c r="G131" i="2"/>
  <c r="G139" i="2"/>
  <c r="G138" i="2"/>
  <c r="G141" i="2"/>
  <c r="G147" i="2"/>
  <c r="G137" i="2"/>
  <c r="G158" i="2"/>
  <c r="K166" i="2" l="1"/>
  <c r="O39" i="2"/>
  <c r="S39" i="2" s="1"/>
  <c r="K136" i="2"/>
  <c r="O102" i="2"/>
  <c r="O166" i="2"/>
  <c r="S38" i="2"/>
  <c r="S102" i="2" s="1"/>
  <c r="O136" i="2"/>
  <c r="O72" i="2"/>
  <c r="S8" i="2"/>
  <c r="S72" i="2" s="1"/>
  <c r="K165" i="2"/>
  <c r="AQ42" i="2"/>
  <c r="AM106" i="2"/>
  <c r="AM170" i="2"/>
  <c r="O92" i="2"/>
  <c r="O156" i="2"/>
  <c r="K156" i="2"/>
  <c r="O9" i="2"/>
  <c r="O137" i="2" s="1"/>
  <c r="K137" i="2"/>
  <c r="K161" i="2"/>
  <c r="O24" i="2"/>
  <c r="O152" i="2" s="1"/>
  <c r="O80" i="2"/>
  <c r="O144" i="2"/>
  <c r="O25" i="2"/>
  <c r="O89" i="2" s="1"/>
  <c r="O91" i="2"/>
  <c r="S6" i="2"/>
  <c r="S70" i="2" s="1"/>
  <c r="O70" i="2"/>
  <c r="S155" i="2"/>
  <c r="K134" i="2"/>
  <c r="S91" i="2"/>
  <c r="O155" i="2"/>
  <c r="K149" i="2"/>
  <c r="O33" i="2"/>
  <c r="O97" i="2" s="1"/>
  <c r="K144" i="2"/>
  <c r="B88" i="1"/>
  <c r="O31" i="2"/>
  <c r="O159" i="2" s="1"/>
  <c r="K159" i="2"/>
  <c r="O26" i="2"/>
  <c r="O90" i="2" s="1"/>
  <c r="O15" i="2"/>
  <c r="O143" i="2" s="1"/>
  <c r="K143" i="2"/>
  <c r="K154" i="2"/>
  <c r="O18" i="2"/>
  <c r="K146" i="2"/>
  <c r="O22" i="2"/>
  <c r="O86" i="2" s="1"/>
  <c r="S92" i="2"/>
  <c r="W28" i="2"/>
  <c r="S156" i="2"/>
  <c r="K130" i="2"/>
  <c r="O2" i="2"/>
  <c r="O83" i="2"/>
  <c r="S19" i="2"/>
  <c r="O147" i="2"/>
  <c r="O14" i="2"/>
  <c r="K142" i="2"/>
  <c r="K164" i="2"/>
  <c r="O36" i="2"/>
  <c r="K132" i="2"/>
  <c r="O4" i="2"/>
  <c r="S4" i="2" s="1"/>
  <c r="K160" i="2"/>
  <c r="O32" i="2"/>
  <c r="S37" i="2"/>
  <c r="O165" i="2"/>
  <c r="O101" i="2"/>
  <c r="K168" i="2"/>
  <c r="O40" i="2"/>
  <c r="O5" i="2"/>
  <c r="K133" i="2"/>
  <c r="O77" i="2"/>
  <c r="O141" i="2"/>
  <c r="S13" i="2"/>
  <c r="O30" i="2"/>
  <c r="K158" i="2"/>
  <c r="K162" i="2"/>
  <c r="O34" i="2"/>
  <c r="K145" i="2"/>
  <c r="O17" i="2"/>
  <c r="O23" i="2"/>
  <c r="K151" i="2"/>
  <c r="O3" i="2"/>
  <c r="K131" i="2"/>
  <c r="O85" i="2"/>
  <c r="O149" i="2"/>
  <c r="S21" i="2"/>
  <c r="K163" i="2"/>
  <c r="O35" i="2"/>
  <c r="O11" i="2"/>
  <c r="K139" i="2"/>
  <c r="K157" i="2"/>
  <c r="O29" i="2"/>
  <c r="W16" i="2"/>
  <c r="S144" i="2"/>
  <c r="S80" i="2"/>
  <c r="O7" i="2"/>
  <c r="K135" i="2"/>
  <c r="O12" i="2"/>
  <c r="K140" i="2"/>
  <c r="O10" i="2"/>
  <c r="K138" i="2"/>
  <c r="O105" i="2"/>
  <c r="S41" i="2"/>
  <c r="O169" i="2"/>
  <c r="W155" i="2"/>
  <c r="W91" i="2"/>
  <c r="AA27" i="2"/>
  <c r="K148" i="2"/>
  <c r="O20" i="2"/>
  <c r="O103" i="2" l="1"/>
  <c r="O167" i="2"/>
  <c r="S136" i="2"/>
  <c r="W38" i="2"/>
  <c r="W102" i="2" s="1"/>
  <c r="S166" i="2"/>
  <c r="W8" i="2"/>
  <c r="W136" i="2" s="1"/>
  <c r="AQ170" i="2"/>
  <c r="AQ106" i="2"/>
  <c r="O73" i="2"/>
  <c r="S15" i="2"/>
  <c r="W15" i="2" s="1"/>
  <c r="S9" i="2"/>
  <c r="S73" i="2" s="1"/>
  <c r="O79" i="2"/>
  <c r="S134" i="2"/>
  <c r="W6" i="2"/>
  <c r="W70" i="2" s="1"/>
  <c r="O153" i="2"/>
  <c r="S25" i="2"/>
  <c r="W25" i="2" s="1"/>
  <c r="O161" i="2"/>
  <c r="O88" i="2"/>
  <c r="S33" i="2"/>
  <c r="W33" i="2" s="1"/>
  <c r="S24" i="2"/>
  <c r="W24" i="2" s="1"/>
  <c r="O95" i="2"/>
  <c r="S26" i="2"/>
  <c r="S90" i="2" s="1"/>
  <c r="O154" i="2"/>
  <c r="S31" i="2"/>
  <c r="W31" i="2" s="1"/>
  <c r="O150" i="2"/>
  <c r="W156" i="2"/>
  <c r="W92" i="2"/>
  <c r="AA28" i="2"/>
  <c r="S22" i="2"/>
  <c r="W22" i="2" s="1"/>
  <c r="S18" i="2"/>
  <c r="O146" i="2"/>
  <c r="O82" i="2"/>
  <c r="O132" i="2"/>
  <c r="S36" i="2"/>
  <c r="O164" i="2"/>
  <c r="O100" i="2"/>
  <c r="S14" i="2"/>
  <c r="O142" i="2"/>
  <c r="O78" i="2"/>
  <c r="O68" i="2"/>
  <c r="S2" i="2"/>
  <c r="O130" i="2"/>
  <c r="O66" i="2"/>
  <c r="S147" i="2"/>
  <c r="W19" i="2"/>
  <c r="S83" i="2"/>
  <c r="S32" i="2"/>
  <c r="O96" i="2"/>
  <c r="O160" i="2"/>
  <c r="W37" i="2"/>
  <c r="S165" i="2"/>
  <c r="S101" i="2"/>
  <c r="S35" i="2"/>
  <c r="O163" i="2"/>
  <c r="O99" i="2"/>
  <c r="O104" i="2"/>
  <c r="S40" i="2"/>
  <c r="O168" i="2"/>
  <c r="AE27" i="2"/>
  <c r="AA155" i="2"/>
  <c r="AA91" i="2"/>
  <c r="S169" i="2"/>
  <c r="W41" i="2"/>
  <c r="S105" i="2"/>
  <c r="S12" i="2"/>
  <c r="O76" i="2"/>
  <c r="O140" i="2"/>
  <c r="O157" i="2"/>
  <c r="S29" i="2"/>
  <c r="O93" i="2"/>
  <c r="O87" i="2"/>
  <c r="O151" i="2"/>
  <c r="S23" i="2"/>
  <c r="O148" i="2"/>
  <c r="S20" i="2"/>
  <c r="O84" i="2"/>
  <c r="O74" i="2"/>
  <c r="S10" i="2"/>
  <c r="O138" i="2"/>
  <c r="S132" i="2"/>
  <c r="S68" i="2"/>
  <c r="W4" i="2"/>
  <c r="S149" i="2"/>
  <c r="W21" i="2"/>
  <c r="S85" i="2"/>
  <c r="S3" i="2"/>
  <c r="O67" i="2"/>
  <c r="O131" i="2"/>
  <c r="S34" i="2"/>
  <c r="O162" i="2"/>
  <c r="O98" i="2"/>
  <c r="O158" i="2"/>
  <c r="S30" i="2"/>
  <c r="O94" i="2"/>
  <c r="O135" i="2"/>
  <c r="S7" i="2"/>
  <c r="O71" i="2"/>
  <c r="AA16" i="2"/>
  <c r="W144" i="2"/>
  <c r="W80" i="2"/>
  <c r="W39" i="2"/>
  <c r="S103" i="2"/>
  <c r="S167" i="2"/>
  <c r="S11" i="2"/>
  <c r="O139" i="2"/>
  <c r="O75" i="2"/>
  <c r="S17" i="2"/>
  <c r="O145" i="2"/>
  <c r="O81" i="2"/>
  <c r="S77" i="2"/>
  <c r="S141" i="2"/>
  <c r="W13" i="2"/>
  <c r="O133" i="2"/>
  <c r="O69" i="2"/>
  <c r="S5" i="2"/>
  <c r="AA38" i="2" l="1"/>
  <c r="AE38" i="2" s="1"/>
  <c r="W166" i="2"/>
  <c r="AA8" i="2"/>
  <c r="AA72" i="2" s="1"/>
  <c r="W72" i="2"/>
  <c r="S79" i="2"/>
  <c r="S143" i="2"/>
  <c r="W9" i="2"/>
  <c r="W137" i="2" s="1"/>
  <c r="S89" i="2"/>
  <c r="S153" i="2"/>
  <c r="S161" i="2"/>
  <c r="S97" i="2"/>
  <c r="S137" i="2"/>
  <c r="S152" i="2"/>
  <c r="W26" i="2"/>
  <c r="AA26" i="2" s="1"/>
  <c r="W134" i="2"/>
  <c r="AA6" i="2"/>
  <c r="AE6" i="2" s="1"/>
  <c r="S150" i="2"/>
  <c r="S86" i="2"/>
  <c r="S88" i="2"/>
  <c r="S159" i="2"/>
  <c r="S154" i="2"/>
  <c r="S95" i="2"/>
  <c r="AA92" i="2"/>
  <c r="AA156" i="2"/>
  <c r="AE28" i="2"/>
  <c r="S82" i="2"/>
  <c r="W18" i="2"/>
  <c r="S146" i="2"/>
  <c r="S66" i="2"/>
  <c r="S130" i="2"/>
  <c r="W2" i="2"/>
  <c r="W83" i="2"/>
  <c r="W147" i="2"/>
  <c r="AA19" i="2"/>
  <c r="W88" i="2"/>
  <c r="W152" i="2"/>
  <c r="AA24" i="2"/>
  <c r="S78" i="2"/>
  <c r="W14" i="2"/>
  <c r="S142" i="2"/>
  <c r="W36" i="2"/>
  <c r="S164" i="2"/>
  <c r="S100" i="2"/>
  <c r="W32" i="2"/>
  <c r="S96" i="2"/>
  <c r="S160" i="2"/>
  <c r="W101" i="2"/>
  <c r="W165" i="2"/>
  <c r="AA37" i="2"/>
  <c r="W30" i="2"/>
  <c r="S158" i="2"/>
  <c r="S94" i="2"/>
  <c r="W149" i="2"/>
  <c r="AA21" i="2"/>
  <c r="W85" i="2"/>
  <c r="W89" i="2"/>
  <c r="AA25" i="2"/>
  <c r="W153" i="2"/>
  <c r="W12" i="2"/>
  <c r="S140" i="2"/>
  <c r="S76" i="2"/>
  <c r="W141" i="2"/>
  <c r="W77" i="2"/>
  <c r="AA13" i="2"/>
  <c r="W11" i="2"/>
  <c r="S75" i="2"/>
  <c r="S139" i="2"/>
  <c r="W143" i="2"/>
  <c r="W79" i="2"/>
  <c r="AA15" i="2"/>
  <c r="W7" i="2"/>
  <c r="S71" i="2"/>
  <c r="S135" i="2"/>
  <c r="S151" i="2"/>
  <c r="S87" i="2"/>
  <c r="W23" i="2"/>
  <c r="S157" i="2"/>
  <c r="W29" i="2"/>
  <c r="S93" i="2"/>
  <c r="W169" i="2"/>
  <c r="AA41" i="2"/>
  <c r="W105" i="2"/>
  <c r="AE155" i="2"/>
  <c r="AI27" i="2"/>
  <c r="AE91" i="2"/>
  <c r="S162" i="2"/>
  <c r="S98" i="2"/>
  <c r="W34" i="2"/>
  <c r="S69" i="2"/>
  <c r="W5" i="2"/>
  <c r="S133" i="2"/>
  <c r="S145" i="2"/>
  <c r="S81" i="2"/>
  <c r="W17" i="2"/>
  <c r="AE16" i="2"/>
  <c r="AA80" i="2"/>
  <c r="AA144" i="2"/>
  <c r="S67" i="2"/>
  <c r="S131" i="2"/>
  <c r="W3" i="2"/>
  <c r="AA4" i="2"/>
  <c r="W68" i="2"/>
  <c r="W132" i="2"/>
  <c r="W86" i="2"/>
  <c r="W150" i="2"/>
  <c r="AA22" i="2"/>
  <c r="W20" i="2"/>
  <c r="S148" i="2"/>
  <c r="S84" i="2"/>
  <c r="AA31" i="2"/>
  <c r="W95" i="2"/>
  <c r="W159" i="2"/>
  <c r="W103" i="2"/>
  <c r="W167" i="2"/>
  <c r="AA39" i="2"/>
  <c r="S74" i="2"/>
  <c r="W10" i="2"/>
  <c r="S138" i="2"/>
  <c r="W161" i="2"/>
  <c r="W97" i="2"/>
  <c r="AA33" i="2"/>
  <c r="S168" i="2"/>
  <c r="W40" i="2"/>
  <c r="S104" i="2"/>
  <c r="S99" i="2"/>
  <c r="W35" i="2"/>
  <c r="S163" i="2"/>
  <c r="AA166" i="2" l="1"/>
  <c r="AA102" i="2"/>
  <c r="AA136" i="2"/>
  <c r="AE8" i="2"/>
  <c r="AE72" i="2" s="1"/>
  <c r="W73" i="2"/>
  <c r="W90" i="2"/>
  <c r="AA9" i="2"/>
  <c r="W154" i="2"/>
  <c r="AA134" i="2"/>
  <c r="AA70" i="2"/>
  <c r="AE92" i="2"/>
  <c r="AE156" i="2"/>
  <c r="AI28" i="2"/>
  <c r="W82" i="2"/>
  <c r="AA18" i="2"/>
  <c r="W146" i="2"/>
  <c r="AA14" i="2"/>
  <c r="W142" i="2"/>
  <c r="W78" i="2"/>
  <c r="AA2" i="2"/>
  <c r="W66" i="2"/>
  <c r="W130" i="2"/>
  <c r="AA36" i="2"/>
  <c r="W164" i="2"/>
  <c r="W100" i="2"/>
  <c r="AE19" i="2"/>
  <c r="AA83" i="2"/>
  <c r="AA147" i="2"/>
  <c r="AA152" i="2"/>
  <c r="AE24" i="2"/>
  <c r="AA88" i="2"/>
  <c r="AA101" i="2"/>
  <c r="AA165" i="2"/>
  <c r="AE37" i="2"/>
  <c r="W96" i="2"/>
  <c r="W160" i="2"/>
  <c r="AA32" i="2"/>
  <c r="AA161" i="2"/>
  <c r="AA97" i="2"/>
  <c r="AE33" i="2"/>
  <c r="W168" i="2"/>
  <c r="AA40" i="2"/>
  <c r="W104" i="2"/>
  <c r="AA95" i="2"/>
  <c r="AA159" i="2"/>
  <c r="AE31" i="2"/>
  <c r="W163" i="2"/>
  <c r="AA35" i="2"/>
  <c r="W99" i="2"/>
  <c r="AA10" i="2"/>
  <c r="W74" i="2"/>
  <c r="W138" i="2"/>
  <c r="AA20" i="2"/>
  <c r="W148" i="2"/>
  <c r="W84" i="2"/>
  <c r="AE144" i="2"/>
  <c r="AE80" i="2"/>
  <c r="AI16" i="2"/>
  <c r="AE15" i="2"/>
  <c r="AA79" i="2"/>
  <c r="AA143" i="2"/>
  <c r="AA154" i="2"/>
  <c r="AA90" i="2"/>
  <c r="AE26" i="2"/>
  <c r="W75" i="2"/>
  <c r="AA11" i="2"/>
  <c r="W139" i="2"/>
  <c r="AE25" i="2"/>
  <c r="AA89" i="2"/>
  <c r="AA153" i="2"/>
  <c r="AA150" i="2"/>
  <c r="AE22" i="2"/>
  <c r="AA86" i="2"/>
  <c r="W145" i="2"/>
  <c r="W81" i="2"/>
  <c r="AA17" i="2"/>
  <c r="AA5" i="2"/>
  <c r="W133" i="2"/>
  <c r="W69" i="2"/>
  <c r="AA29" i="2"/>
  <c r="W93" i="2"/>
  <c r="W157" i="2"/>
  <c r="AE102" i="2"/>
  <c r="AE166" i="2"/>
  <c r="AI38" i="2"/>
  <c r="AE39" i="2"/>
  <c r="AA103" i="2"/>
  <c r="AA167" i="2"/>
  <c r="AA68" i="2"/>
  <c r="AE4" i="2"/>
  <c r="AA132" i="2"/>
  <c r="AA169" i="2"/>
  <c r="AA105" i="2"/>
  <c r="AE41" i="2"/>
  <c r="AI6" i="2"/>
  <c r="AE70" i="2"/>
  <c r="AE134" i="2"/>
  <c r="AA77" i="2"/>
  <c r="AA141" i="2"/>
  <c r="AE13" i="2"/>
  <c r="W67" i="2"/>
  <c r="W131" i="2"/>
  <c r="AA3" i="2"/>
  <c r="W98" i="2"/>
  <c r="AA34" i="2"/>
  <c r="W162" i="2"/>
  <c r="AI91" i="2"/>
  <c r="AI155" i="2"/>
  <c r="AM27" i="2"/>
  <c r="W87" i="2"/>
  <c r="W151" i="2"/>
  <c r="AA23" i="2"/>
  <c r="W135" i="2"/>
  <c r="W71" i="2"/>
  <c r="AA7" i="2"/>
  <c r="W140" i="2"/>
  <c r="W76" i="2"/>
  <c r="AA12" i="2"/>
  <c r="AE21" i="2"/>
  <c r="AA85" i="2"/>
  <c r="AA149" i="2"/>
  <c r="W158" i="2"/>
  <c r="AA30" i="2"/>
  <c r="W94" i="2"/>
  <c r="AE136" i="2" l="1"/>
  <c r="AI8" i="2"/>
  <c r="AI72" i="2" s="1"/>
  <c r="AA137" i="2"/>
  <c r="AA73" i="2"/>
  <c r="AE9" i="2"/>
  <c r="AI156" i="2"/>
  <c r="AI92" i="2"/>
  <c r="AM28" i="2"/>
  <c r="AE18" i="2"/>
  <c r="AA82" i="2"/>
  <c r="AA146" i="2"/>
  <c r="AE2" i="2"/>
  <c r="AA66" i="2"/>
  <c r="AA130" i="2"/>
  <c r="AA100" i="2"/>
  <c r="AA164" i="2"/>
  <c r="AE36" i="2"/>
  <c r="AE147" i="2"/>
  <c r="AI19" i="2"/>
  <c r="AE83" i="2"/>
  <c r="AE88" i="2"/>
  <c r="AE152" i="2"/>
  <c r="AI24" i="2"/>
  <c r="AA142" i="2"/>
  <c r="AE14" i="2"/>
  <c r="AA78" i="2"/>
  <c r="AE165" i="2"/>
  <c r="AI37" i="2"/>
  <c r="AE101" i="2"/>
  <c r="AE32" i="2"/>
  <c r="AA160" i="2"/>
  <c r="AA96" i="2"/>
  <c r="AA140" i="2"/>
  <c r="AA76" i="2"/>
  <c r="AE12" i="2"/>
  <c r="AM91" i="2"/>
  <c r="AQ27" i="2"/>
  <c r="AM155" i="2"/>
  <c r="AA98" i="2"/>
  <c r="AE34" i="2"/>
  <c r="AA162" i="2"/>
  <c r="AI70" i="2"/>
  <c r="AM6" i="2"/>
  <c r="AI134" i="2"/>
  <c r="AE167" i="2"/>
  <c r="AE103" i="2"/>
  <c r="AI39" i="2"/>
  <c r="AA75" i="2"/>
  <c r="AA139" i="2"/>
  <c r="AE11" i="2"/>
  <c r="AI144" i="2"/>
  <c r="AI80" i="2"/>
  <c r="AM16" i="2"/>
  <c r="AE20" i="2"/>
  <c r="AA84" i="2"/>
  <c r="AA148" i="2"/>
  <c r="AA74" i="2"/>
  <c r="AE10" i="2"/>
  <c r="AA138" i="2"/>
  <c r="AE161" i="2"/>
  <c r="AE97" i="2"/>
  <c r="AI33" i="2"/>
  <c r="AE141" i="2"/>
  <c r="AE77" i="2"/>
  <c r="AI13" i="2"/>
  <c r="AE79" i="2"/>
  <c r="AI15" i="2"/>
  <c r="AE143" i="2"/>
  <c r="AE23" i="2"/>
  <c r="AA151" i="2"/>
  <c r="AA87" i="2"/>
  <c r="AA67" i="2"/>
  <c r="AA131" i="2"/>
  <c r="AE3" i="2"/>
  <c r="AE105" i="2"/>
  <c r="AI41" i="2"/>
  <c r="AE169" i="2"/>
  <c r="AI4" i="2"/>
  <c r="AE68" i="2"/>
  <c r="AE132" i="2"/>
  <c r="AI166" i="2"/>
  <c r="AI102" i="2"/>
  <c r="AM38" i="2"/>
  <c r="AE5" i="2"/>
  <c r="AA69" i="2"/>
  <c r="AA133" i="2"/>
  <c r="AA163" i="2"/>
  <c r="AE35" i="2"/>
  <c r="AA99" i="2"/>
  <c r="AE30" i="2"/>
  <c r="AA158" i="2"/>
  <c r="AA94" i="2"/>
  <c r="AE85" i="2"/>
  <c r="AE149" i="2"/>
  <c r="AI21" i="2"/>
  <c r="AA71" i="2"/>
  <c r="AE7" i="2"/>
  <c r="AA135" i="2"/>
  <c r="AA93" i="2"/>
  <c r="AE29" i="2"/>
  <c r="AA157" i="2"/>
  <c r="AE17" i="2"/>
  <c r="AA81" i="2"/>
  <c r="AA145" i="2"/>
  <c r="AE150" i="2"/>
  <c r="AI22" i="2"/>
  <c r="AE86" i="2"/>
  <c r="AI25" i="2"/>
  <c r="AE89" i="2"/>
  <c r="AE153" i="2"/>
  <c r="AE154" i="2"/>
  <c r="AI26" i="2"/>
  <c r="AE90" i="2"/>
  <c r="AE159" i="2"/>
  <c r="AI31" i="2"/>
  <c r="AE95" i="2"/>
  <c r="AE40" i="2"/>
  <c r="AA168" i="2"/>
  <c r="AA104" i="2"/>
  <c r="AI136" i="2" l="1"/>
  <c r="AM8" i="2"/>
  <c r="AM72" i="2" s="1"/>
  <c r="AE73" i="2"/>
  <c r="AI9" i="2"/>
  <c r="AE137" i="2"/>
  <c r="AI18" i="2"/>
  <c r="AE146" i="2"/>
  <c r="AE82" i="2"/>
  <c r="AM156" i="2"/>
  <c r="AQ28" i="2"/>
  <c r="AM92" i="2"/>
  <c r="AI14" i="2"/>
  <c r="AE78" i="2"/>
  <c r="AE142" i="2"/>
  <c r="AM24" i="2"/>
  <c r="AI152" i="2"/>
  <c r="AI88" i="2"/>
  <c r="AI83" i="2"/>
  <c r="AI147" i="2"/>
  <c r="AM19" i="2"/>
  <c r="AI36" i="2"/>
  <c r="AE100" i="2"/>
  <c r="AE164" i="2"/>
  <c r="AE130" i="2"/>
  <c r="AI2" i="2"/>
  <c r="AE66" i="2"/>
  <c r="AI165" i="2"/>
  <c r="AI101" i="2"/>
  <c r="AM37" i="2"/>
  <c r="AE160" i="2"/>
  <c r="AI32" i="2"/>
  <c r="AE96" i="2"/>
  <c r="AE87" i="2"/>
  <c r="AE151" i="2"/>
  <c r="AI23" i="2"/>
  <c r="AI97" i="2"/>
  <c r="AM33" i="2"/>
  <c r="AI161" i="2"/>
  <c r="AI10" i="2"/>
  <c r="AE138" i="2"/>
  <c r="AE74" i="2"/>
  <c r="AE148" i="2"/>
  <c r="AI20" i="2"/>
  <c r="AE84" i="2"/>
  <c r="AE139" i="2"/>
  <c r="AE75" i="2"/>
  <c r="AI11" i="2"/>
  <c r="AI150" i="2"/>
  <c r="AM22" i="2"/>
  <c r="AI86" i="2"/>
  <c r="AI17" i="2"/>
  <c r="AE81" i="2"/>
  <c r="AE145" i="2"/>
  <c r="AE99" i="2"/>
  <c r="AI35" i="2"/>
  <c r="AE163" i="2"/>
  <c r="AE69" i="2"/>
  <c r="AE133" i="2"/>
  <c r="AI5" i="2"/>
  <c r="AI169" i="2"/>
  <c r="AI105" i="2"/>
  <c r="AM41" i="2"/>
  <c r="AI77" i="2"/>
  <c r="AI141" i="2"/>
  <c r="AM13" i="2"/>
  <c r="AQ16" i="2"/>
  <c r="AM80" i="2"/>
  <c r="AM144" i="2"/>
  <c r="AE98" i="2"/>
  <c r="AI34" i="2"/>
  <c r="AE162" i="2"/>
  <c r="AE76" i="2"/>
  <c r="AE140" i="2"/>
  <c r="AI12" i="2"/>
  <c r="AI40" i="2"/>
  <c r="AE168" i="2"/>
  <c r="AE104" i="2"/>
  <c r="AE71" i="2"/>
  <c r="AI7" i="2"/>
  <c r="AE135" i="2"/>
  <c r="AQ155" i="2"/>
  <c r="AQ91" i="2"/>
  <c r="AI95" i="2"/>
  <c r="AI159" i="2"/>
  <c r="AM31" i="2"/>
  <c r="AM21" i="2"/>
  <c r="AI85" i="2"/>
  <c r="AI149" i="2"/>
  <c r="AM166" i="2"/>
  <c r="AM102" i="2"/>
  <c r="AQ38" i="2"/>
  <c r="AM134" i="2"/>
  <c r="AM70" i="2"/>
  <c r="AQ6" i="2"/>
  <c r="AI90" i="2"/>
  <c r="AI154" i="2"/>
  <c r="AM26" i="2"/>
  <c r="AM25" i="2"/>
  <c r="AI89" i="2"/>
  <c r="AI153" i="2"/>
  <c r="AE93" i="2"/>
  <c r="AE157" i="2"/>
  <c r="AI29" i="2"/>
  <c r="AE158" i="2"/>
  <c r="AI30" i="2"/>
  <c r="AE94" i="2"/>
  <c r="AI132" i="2"/>
  <c r="AI68" i="2"/>
  <c r="AM4" i="2"/>
  <c r="AE131" i="2"/>
  <c r="AI3" i="2"/>
  <c r="AE67" i="2"/>
  <c r="AI79" i="2"/>
  <c r="AM15" i="2"/>
  <c r="AI143" i="2"/>
  <c r="AI103" i="2"/>
  <c r="AI167" i="2"/>
  <c r="AM39" i="2"/>
  <c r="AM136" i="2" l="1"/>
  <c r="AQ8" i="2"/>
  <c r="AQ72" i="2" s="1"/>
  <c r="AI73" i="2"/>
  <c r="AM9" i="2"/>
  <c r="AI137" i="2"/>
  <c r="AQ156" i="2"/>
  <c r="AQ92" i="2"/>
  <c r="AI82" i="2"/>
  <c r="AM18" i="2"/>
  <c r="AI146" i="2"/>
  <c r="AM88" i="2"/>
  <c r="AQ24" i="2"/>
  <c r="AM152" i="2"/>
  <c r="AI66" i="2"/>
  <c r="AM2" i="2"/>
  <c r="AI130" i="2"/>
  <c r="AM36" i="2"/>
  <c r="AI100" i="2"/>
  <c r="AI164" i="2"/>
  <c r="AM147" i="2"/>
  <c r="AM83" i="2"/>
  <c r="AQ19" i="2"/>
  <c r="AI142" i="2"/>
  <c r="AM14" i="2"/>
  <c r="AI78" i="2"/>
  <c r="AM165" i="2"/>
  <c r="AM101" i="2"/>
  <c r="AQ37" i="2"/>
  <c r="AI160" i="2"/>
  <c r="AM32" i="2"/>
  <c r="AI96" i="2"/>
  <c r="AQ4" i="2"/>
  <c r="AM132" i="2"/>
  <c r="AM68" i="2"/>
  <c r="AI158" i="2"/>
  <c r="AI94" i="2"/>
  <c r="AM30" i="2"/>
  <c r="AM90" i="2"/>
  <c r="AM154" i="2"/>
  <c r="AQ26" i="2"/>
  <c r="AM159" i="2"/>
  <c r="AM95" i="2"/>
  <c r="AQ31" i="2"/>
  <c r="AM97" i="2"/>
  <c r="AM161" i="2"/>
  <c r="AQ33" i="2"/>
  <c r="AQ39" i="2"/>
  <c r="AM167" i="2"/>
  <c r="AM103" i="2"/>
  <c r="AQ15" i="2"/>
  <c r="AM143" i="2"/>
  <c r="AM79" i="2"/>
  <c r="AQ13" i="2"/>
  <c r="AM77" i="2"/>
  <c r="AM141" i="2"/>
  <c r="AQ166" i="2"/>
  <c r="AQ102" i="2"/>
  <c r="AI135" i="2"/>
  <c r="AM7" i="2"/>
  <c r="AI71" i="2"/>
  <c r="AM11" i="2"/>
  <c r="AI75" i="2"/>
  <c r="AI139" i="2"/>
  <c r="AI148" i="2"/>
  <c r="AI84" i="2"/>
  <c r="AM20" i="2"/>
  <c r="AI74" i="2"/>
  <c r="AI138" i="2"/>
  <c r="AM10" i="2"/>
  <c r="AI87" i="2"/>
  <c r="AM23" i="2"/>
  <c r="AI151" i="2"/>
  <c r="AQ22" i="2"/>
  <c r="AM150" i="2"/>
  <c r="AM86" i="2"/>
  <c r="AM3" i="2"/>
  <c r="AI67" i="2"/>
  <c r="AI131" i="2"/>
  <c r="AI157" i="2"/>
  <c r="AI93" i="2"/>
  <c r="AM29" i="2"/>
  <c r="AM40" i="2"/>
  <c r="AI104" i="2"/>
  <c r="AI168" i="2"/>
  <c r="AM5" i="2"/>
  <c r="AI133" i="2"/>
  <c r="AI69" i="2"/>
  <c r="AI163" i="2"/>
  <c r="AI99" i="2"/>
  <c r="AM35" i="2"/>
  <c r="AI81" i="2"/>
  <c r="AI145" i="2"/>
  <c r="AM17" i="2"/>
  <c r="AM89" i="2"/>
  <c r="AM153" i="2"/>
  <c r="AQ25" i="2"/>
  <c r="AQ70" i="2"/>
  <c r="AQ134" i="2"/>
  <c r="AM85" i="2"/>
  <c r="AQ21" i="2"/>
  <c r="AM149" i="2"/>
  <c r="AM12" i="2"/>
  <c r="AI76" i="2"/>
  <c r="AI140" i="2"/>
  <c r="AI162" i="2"/>
  <c r="AI98" i="2"/>
  <c r="AM34" i="2"/>
  <c r="AQ80" i="2"/>
  <c r="AQ144" i="2"/>
  <c r="AQ41" i="2"/>
  <c r="AM105" i="2"/>
  <c r="AM169" i="2"/>
  <c r="AQ136" i="2" l="1"/>
  <c r="AM137" i="2"/>
  <c r="AQ9" i="2"/>
  <c r="AM73" i="2"/>
  <c r="AM82" i="2"/>
  <c r="AQ18" i="2"/>
  <c r="AM146" i="2"/>
  <c r="AQ83" i="2"/>
  <c r="AQ147" i="2"/>
  <c r="AM100" i="2"/>
  <c r="AQ36" i="2"/>
  <c r="AM164" i="2"/>
  <c r="AM142" i="2"/>
  <c r="AM78" i="2"/>
  <c r="AQ14" i="2"/>
  <c r="AQ88" i="2"/>
  <c r="AQ152" i="2"/>
  <c r="AQ2" i="2"/>
  <c r="AM130" i="2"/>
  <c r="AM66" i="2"/>
  <c r="AQ101" i="2"/>
  <c r="AQ165" i="2"/>
  <c r="AM160" i="2"/>
  <c r="AM96" i="2"/>
  <c r="AQ32" i="2"/>
  <c r="AM145" i="2"/>
  <c r="AQ17" i="2"/>
  <c r="AM81" i="2"/>
  <c r="AQ150" i="2"/>
  <c r="AQ86" i="2"/>
  <c r="AM74" i="2"/>
  <c r="AM138" i="2"/>
  <c r="AQ10" i="2"/>
  <c r="AM75" i="2"/>
  <c r="AQ11" i="2"/>
  <c r="AM139" i="2"/>
  <c r="AQ77" i="2"/>
  <c r="AQ141" i="2"/>
  <c r="AQ103" i="2"/>
  <c r="AQ167" i="2"/>
  <c r="AQ159" i="2"/>
  <c r="AQ95" i="2"/>
  <c r="AQ149" i="2"/>
  <c r="AQ85" i="2"/>
  <c r="AQ89" i="2"/>
  <c r="AQ153" i="2"/>
  <c r="AM131" i="2"/>
  <c r="AM67" i="2"/>
  <c r="AQ3" i="2"/>
  <c r="AQ143" i="2"/>
  <c r="AQ79" i="2"/>
  <c r="AQ97" i="2"/>
  <c r="AQ161" i="2"/>
  <c r="AQ5" i="2"/>
  <c r="AM133" i="2"/>
  <c r="AM69" i="2"/>
  <c r="AQ23" i="2"/>
  <c r="AM87" i="2"/>
  <c r="AM151" i="2"/>
  <c r="AM135" i="2"/>
  <c r="AQ7" i="2"/>
  <c r="AM71" i="2"/>
  <c r="AQ30" i="2"/>
  <c r="AM94" i="2"/>
  <c r="AM158" i="2"/>
  <c r="AM157" i="2"/>
  <c r="AM93" i="2"/>
  <c r="AQ29" i="2"/>
  <c r="AQ34" i="2"/>
  <c r="AM162" i="2"/>
  <c r="AM98" i="2"/>
  <c r="AQ105" i="2"/>
  <c r="AQ169" i="2"/>
  <c r="AM76" i="2"/>
  <c r="AM140" i="2"/>
  <c r="AQ12" i="2"/>
  <c r="AM163" i="2"/>
  <c r="AQ35" i="2"/>
  <c r="AM99" i="2"/>
  <c r="AQ40" i="2"/>
  <c r="AM168" i="2"/>
  <c r="AM104" i="2"/>
  <c r="AM84" i="2"/>
  <c r="AM148" i="2"/>
  <c r="AQ20" i="2"/>
  <c r="AQ90" i="2"/>
  <c r="AQ154" i="2"/>
  <c r="AQ132" i="2"/>
  <c r="AQ68" i="2"/>
  <c r="AQ137" i="2" l="1"/>
  <c r="AQ73" i="2"/>
  <c r="AQ82" i="2"/>
  <c r="AQ146" i="2"/>
  <c r="AQ142" i="2"/>
  <c r="AQ78" i="2"/>
  <c r="AQ100" i="2"/>
  <c r="AQ164" i="2"/>
  <c r="AQ66" i="2"/>
  <c r="AQ130" i="2"/>
  <c r="AQ160" i="2"/>
  <c r="AQ96" i="2"/>
  <c r="AQ148" i="2"/>
  <c r="AQ84" i="2"/>
  <c r="AQ151" i="2"/>
  <c r="AQ87" i="2"/>
  <c r="AQ67" i="2"/>
  <c r="AQ131" i="2"/>
  <c r="AQ74" i="2"/>
  <c r="AQ138" i="2"/>
  <c r="AQ104" i="2"/>
  <c r="AQ168" i="2"/>
  <c r="AQ76" i="2"/>
  <c r="AQ140" i="2"/>
  <c r="AQ157" i="2"/>
  <c r="AQ93" i="2"/>
  <c r="AQ94" i="2"/>
  <c r="AQ158" i="2"/>
  <c r="AQ75" i="2"/>
  <c r="AQ139" i="2"/>
  <c r="AQ81" i="2"/>
  <c r="AQ145" i="2"/>
  <c r="AQ162" i="2"/>
  <c r="AQ98" i="2"/>
  <c r="AQ135" i="2"/>
  <c r="AQ71" i="2"/>
  <c r="AQ163" i="2"/>
  <c r="AQ99" i="2"/>
  <c r="AQ133" i="2"/>
  <c r="AQ69" i="2"/>
</calcChain>
</file>

<file path=xl/sharedStrings.xml><?xml version="1.0" encoding="utf-8"?>
<sst xmlns="http://schemas.openxmlformats.org/spreadsheetml/2006/main" count="3626" uniqueCount="423">
  <si>
    <t>Tournament</t>
  </si>
  <si>
    <t>Season Total Earnings</t>
  </si>
  <si>
    <t>Weekly
Earnings</t>
  </si>
  <si>
    <t>Team</t>
  </si>
  <si>
    <t>Total</t>
  </si>
  <si>
    <t>Picks This Week</t>
  </si>
  <si>
    <t>Row</t>
  </si>
  <si>
    <t>Column</t>
  </si>
  <si>
    <t>Week 1</t>
  </si>
  <si>
    <t>Week 2</t>
  </si>
  <si>
    <t>Week 3</t>
  </si>
  <si>
    <t>Pick This Week</t>
  </si>
  <si>
    <t>Week 4</t>
  </si>
  <si>
    <t>Week 5</t>
  </si>
  <si>
    <t>Week 6</t>
  </si>
  <si>
    <t>Week 7</t>
  </si>
  <si>
    <t>Week 8</t>
  </si>
  <si>
    <t>Week 9</t>
  </si>
  <si>
    <t>Week 10</t>
  </si>
  <si>
    <t>Week 12</t>
  </si>
  <si>
    <t>Week 13</t>
  </si>
  <si>
    <t>Week 14</t>
  </si>
  <si>
    <t>Week 15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</si>
  <si>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</si>
  <si>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</si>
  <si>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</si>
  <si>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</si>
  <si>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</si>
  <si>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</si>
  <si>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</si>
  <si>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</si>
  <si>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</si>
  <si>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</si>
  <si>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</si>
  <si>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</si>
  <si>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</si>
  <si>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</si>
  <si>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Earnings</t>
  </si>
  <si>
    <t>Week 11</t>
  </si>
  <si>
    <t>Farmers</t>
  </si>
  <si>
    <t>Waste Management</t>
  </si>
  <si>
    <t>ATT Pebble Beach</t>
  </si>
  <si>
    <t>RBC Heritage</t>
  </si>
  <si>
    <t>US OPEN</t>
  </si>
  <si>
    <t>Wyndham</t>
  </si>
  <si>
    <t>BMW</t>
  </si>
  <si>
    <t>Tour Championship</t>
  </si>
  <si>
    <t>Week</t>
  </si>
  <si>
    <t>Season Total</t>
  </si>
  <si>
    <t>Alpha-Season Total</t>
  </si>
  <si>
    <t>WK 2</t>
  </si>
  <si>
    <t>WK 1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</si>
  <si>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</si>
  <si>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</si>
  <si>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</si>
  <si>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</si>
  <si>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</si>
  <si>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</si>
  <si>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</si>
  <si>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</si>
  <si>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</si>
  <si>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</si>
  <si>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</si>
  <si>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</si>
  <si>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</si>
  <si>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WK 16</t>
  </si>
  <si>
    <t>WK 17</t>
  </si>
  <si>
    <t>WK 18</t>
  </si>
  <si>
    <t>WK 19</t>
  </si>
  <si>
    <t>WK 20</t>
  </si>
  <si>
    <t>WK 21</t>
  </si>
  <si>
    <t>WK 22</t>
  </si>
  <si>
    <t>WK 23</t>
  </si>
  <si>
    <t>WK 24</t>
  </si>
  <si>
    <t>WK 25</t>
  </si>
  <si>
    <t>WK 26</t>
  </si>
  <si>
    <t>WK 27</t>
  </si>
  <si>
    <t>WK 28</t>
  </si>
  <si>
    <t>WK 29</t>
  </si>
  <si>
    <t>Spell, Brandon</t>
  </si>
  <si>
    <t>Loupe, Chris</t>
  </si>
  <si>
    <t>Swanson, Chris</t>
  </si>
  <si>
    <t>Kirby, Craig</t>
  </si>
  <si>
    <t>Jones, Danny</t>
  </si>
  <si>
    <t>Gunter, Dustin</t>
  </si>
  <si>
    <t>Bergeron, Dusty</t>
  </si>
  <si>
    <t>Gunter, Greg</t>
  </si>
  <si>
    <t>Williams, Marshall</t>
  </si>
  <si>
    <t>Jordan, Michael</t>
  </si>
  <si>
    <t>Barrow, Monte</t>
  </si>
  <si>
    <t>Collins, Scott</t>
  </si>
  <si>
    <t>Olesky, Tommy</t>
  </si>
  <si>
    <t>Meaux, Wendel</t>
  </si>
  <si>
    <t>Farmers Insurance Open</t>
  </si>
  <si>
    <t>Waste Management Phoenix Open</t>
  </si>
  <si>
    <t>AT&amp;T Pebble Beach Pro-Am</t>
  </si>
  <si>
    <t>Arnold Palmer Invitational</t>
  </si>
  <si>
    <t>PGA Championship</t>
  </si>
  <si>
    <t>Charles Schwab Challenge</t>
  </si>
  <si>
    <t>Travelers Championship</t>
  </si>
  <si>
    <t>Rocket Mortgage Classic</t>
  </si>
  <si>
    <t>3M Open</t>
  </si>
  <si>
    <t>Section 3</t>
  </si>
  <si>
    <t>Section 1</t>
  </si>
  <si>
    <t>Section 2</t>
  </si>
  <si>
    <t>End of Section 3</t>
  </si>
  <si>
    <t>End of Section 2</t>
  </si>
  <si>
    <t>End of Section 1</t>
  </si>
  <si>
    <t>Section 1 Earnings</t>
  </si>
  <si>
    <t>Section 2 Earnings</t>
  </si>
  <si>
    <t>Section 3 Earnings</t>
  </si>
  <si>
    <t>Graham, Tim</t>
  </si>
  <si>
    <t>Masters</t>
  </si>
  <si>
    <t>Charles Schwab</t>
  </si>
  <si>
    <t>Harvey, Tavis</t>
  </si>
  <si>
    <t>Season Winners</t>
  </si>
  <si>
    <t>US Open</t>
  </si>
  <si>
    <t>Nevins, Mitch</t>
  </si>
  <si>
    <t>Meaux, Darren</t>
  </si>
  <si>
    <t>End od Section 2</t>
  </si>
  <si>
    <t>WK 30</t>
  </si>
  <si>
    <t>Valero Texas Open</t>
  </si>
  <si>
    <t>Zurich Classic of New Orleans</t>
  </si>
  <si>
    <t>Valspar Championship</t>
  </si>
  <si>
    <t>John Deere Classic</t>
  </si>
  <si>
    <t>Wyndham Championship</t>
  </si>
  <si>
    <t>BMW Championship</t>
  </si>
  <si>
    <t>Valspar</t>
  </si>
  <si>
    <t>Week 16</t>
  </si>
  <si>
    <t>PGA</t>
  </si>
  <si>
    <t>The Open</t>
  </si>
  <si>
    <t>Pipak, Jacob</t>
  </si>
  <si>
    <t>Krautz, Mike</t>
  </si>
  <si>
    <t>Alpha-Section 1</t>
  </si>
  <si>
    <t>Alpha-Section 2</t>
  </si>
  <si>
    <t>Alpha-Section 3</t>
  </si>
  <si>
    <t>Collins, Eric</t>
  </si>
  <si>
    <t>Travelers</t>
  </si>
  <si>
    <t>Genesis</t>
  </si>
  <si>
    <t>Genesis Invitational</t>
  </si>
  <si>
    <t>Mexico Open</t>
  </si>
  <si>
    <t>RBC Canadian Open</t>
  </si>
  <si>
    <t>FedEx St. Jude Invitational</t>
  </si>
  <si>
    <t>in</t>
  </si>
  <si>
    <t>McPherson, Ben</t>
  </si>
  <si>
    <t>Thibedoux, Brian</t>
  </si>
  <si>
    <t>Meaux, Regan</t>
  </si>
  <si>
    <t>Shaw, Erik</t>
  </si>
  <si>
    <t>Meaux, Cody</t>
  </si>
  <si>
    <t>Dustin</t>
  </si>
  <si>
    <t>Greg</t>
  </si>
  <si>
    <t>Mitchell, Clark</t>
  </si>
  <si>
    <t>Daurio, Phillip</t>
  </si>
  <si>
    <t>John Deer Classic</t>
  </si>
  <si>
    <t xml:space="preserve"> </t>
  </si>
  <si>
    <t>The Scottish Open</t>
  </si>
  <si>
    <t>paid</t>
  </si>
  <si>
    <t>Averitte, Brad</t>
  </si>
  <si>
    <t>Shaw, Michael</t>
  </si>
  <si>
    <t>Isaacs, Chad</t>
  </si>
  <si>
    <t>Barron, Darrell</t>
  </si>
  <si>
    <t>Rich, Daniel</t>
  </si>
  <si>
    <t>Bowen, James</t>
  </si>
  <si>
    <t>Golf Group 1</t>
  </si>
  <si>
    <t>Golf Group 2</t>
  </si>
  <si>
    <t>Androids</t>
  </si>
  <si>
    <t>Scottish Open</t>
  </si>
  <si>
    <t>Fed Ex St. Jude</t>
  </si>
  <si>
    <t xml:space="preserve">  </t>
  </si>
  <si>
    <t>Jankowski, Andy</t>
  </si>
  <si>
    <t>Maak, Bill</t>
  </si>
  <si>
    <t>Junkersfield, Paul</t>
  </si>
  <si>
    <t>Cognizant Classic</t>
  </si>
  <si>
    <t>The Players</t>
  </si>
  <si>
    <t>Houston Open</t>
  </si>
  <si>
    <t>The Masters</t>
  </si>
  <si>
    <t>The CJ Cup Byron Nelson</t>
  </si>
  <si>
    <t>Eggleton, Mike</t>
  </si>
  <si>
    <t>Cognizant</t>
  </si>
  <si>
    <t xml:space="preserve">Zurich </t>
  </si>
  <si>
    <t>Byron Nelson</t>
  </si>
  <si>
    <t>RBC Canadian</t>
  </si>
  <si>
    <t>The Memorial</t>
  </si>
  <si>
    <t>White, Preston</t>
  </si>
  <si>
    <t>Lambert, Josh</t>
  </si>
  <si>
    <t>Gros, Collin</t>
  </si>
  <si>
    <t>Wilson, Billy</t>
  </si>
  <si>
    <t>Mitchell, Ricky</t>
  </si>
  <si>
    <t xml:space="preserve">Weekly Earnings </t>
  </si>
  <si>
    <t>Truist Championship</t>
  </si>
  <si>
    <t>Texas Children's Houston Open</t>
  </si>
  <si>
    <t>Paid</t>
  </si>
  <si>
    <t>will pay</t>
  </si>
  <si>
    <t>Maak, Brooks</t>
  </si>
  <si>
    <t>Weaver, Brian</t>
  </si>
  <si>
    <t>Slavens, Gene</t>
  </si>
  <si>
    <t>Kline, Daniel</t>
  </si>
  <si>
    <t>Hage, Gady</t>
  </si>
  <si>
    <t>Bass, Alex</t>
  </si>
  <si>
    <t>In</t>
  </si>
  <si>
    <t>Claborn, Matt</t>
  </si>
  <si>
    <t>Siskey, Tyler</t>
  </si>
  <si>
    <t>Gordon, Stuart</t>
  </si>
  <si>
    <t>Junkersfield, Janel</t>
  </si>
  <si>
    <t>Junkersfield, Mark</t>
  </si>
  <si>
    <t>Sanweiss, Elijah</t>
  </si>
  <si>
    <t>Pustejovsky, Brad</t>
  </si>
  <si>
    <t>Wienecke, Wayne</t>
  </si>
  <si>
    <t>Hefferan, Dennis</t>
  </si>
  <si>
    <t xml:space="preserve">Wilson, Jordan </t>
  </si>
  <si>
    <t>Wilson, Jordan</t>
  </si>
  <si>
    <t>Sandweiss, Elijah</t>
  </si>
  <si>
    <t>Young, Brent</t>
  </si>
  <si>
    <t xml:space="preserve">in </t>
  </si>
  <si>
    <t>Aaron Rai</t>
  </si>
  <si>
    <t>Jason Day</t>
  </si>
  <si>
    <t>Tony Finau</t>
  </si>
  <si>
    <t>Beau Hossler</t>
  </si>
  <si>
    <t>Max Greyserman</t>
  </si>
  <si>
    <t>Hideki Matsuyama</t>
  </si>
  <si>
    <t>Ludvig Aberg</t>
  </si>
  <si>
    <t>Keegan Bradley</t>
  </si>
  <si>
    <t>Taylor Pendrith</t>
  </si>
  <si>
    <t>Frankie Capan III</t>
  </si>
  <si>
    <t>JJ Spaun</t>
  </si>
  <si>
    <t>Thomas Detry</t>
  </si>
  <si>
    <t>Ben Griffin</t>
  </si>
  <si>
    <t>Sahith Theegala</t>
  </si>
  <si>
    <t>Si Woo Kim</t>
  </si>
  <si>
    <t>Sung Jae Im</t>
  </si>
  <si>
    <t>Stephen Jaeger</t>
  </si>
  <si>
    <t>MC</t>
  </si>
  <si>
    <t>Carry Over</t>
  </si>
  <si>
    <t>Difference</t>
  </si>
  <si>
    <t>Justin Thomas</t>
  </si>
  <si>
    <t>Patrick Cantlay</t>
  </si>
  <si>
    <t>Nick Taylor</t>
  </si>
  <si>
    <t>Sam Burns</t>
  </si>
  <si>
    <t>Maverick McNealy</t>
  </si>
  <si>
    <t>Tom Kim</t>
  </si>
  <si>
    <t>Adam Scott</t>
  </si>
  <si>
    <t>Harry Hall</t>
  </si>
  <si>
    <t>Colin Morikawa</t>
  </si>
  <si>
    <t>Justin Rose</t>
  </si>
  <si>
    <t>Mark Hubbard</t>
  </si>
  <si>
    <t>Robert McIntyre</t>
  </si>
  <si>
    <t>Rory McIlroy</t>
  </si>
  <si>
    <t>Akshay Bhatia</t>
  </si>
  <si>
    <t>Tommy Fleetwood</t>
  </si>
  <si>
    <t>Chris Loupe - $120 pd</t>
  </si>
  <si>
    <t>Matt Fitzpatrick</t>
  </si>
  <si>
    <t>Kurt Kitayama</t>
  </si>
  <si>
    <t>Andrew Novak</t>
  </si>
  <si>
    <t>Sepp Straka</t>
  </si>
  <si>
    <t>Wyndham Clark</t>
  </si>
  <si>
    <t>Billy Horschell</t>
  </si>
  <si>
    <t xml:space="preserve">Tom Kim </t>
  </si>
  <si>
    <t>Charley Hoffman</t>
  </si>
  <si>
    <t>Hideki Matusyama</t>
  </si>
  <si>
    <t>Rasmus Hojgaard</t>
  </si>
  <si>
    <t>Dickie Pride</t>
  </si>
  <si>
    <t>Greg Norman</t>
  </si>
  <si>
    <t>Shunney, Mike</t>
  </si>
  <si>
    <t>Scottie Scheffler</t>
  </si>
  <si>
    <t>Billy Horschel</t>
  </si>
  <si>
    <t>Harris English</t>
  </si>
  <si>
    <t>Shane Lowry</t>
  </si>
  <si>
    <t>Hikeki Matsuyama</t>
  </si>
  <si>
    <t>Sam Stevens</t>
  </si>
  <si>
    <t>Robert MacIntyre</t>
  </si>
  <si>
    <t>Will Zalatoris</t>
  </si>
  <si>
    <t>Jordan Speith</t>
  </si>
  <si>
    <t>Justin Lower</t>
  </si>
  <si>
    <t>Patrick Rodgers</t>
  </si>
  <si>
    <t>Kevin Yu</t>
  </si>
  <si>
    <t>Taylor Moore</t>
  </si>
  <si>
    <t>CT Pan</t>
  </si>
  <si>
    <t>Michael Kim</t>
  </si>
  <si>
    <t>Aldrich Potgieter</t>
  </si>
  <si>
    <t>Jake Knapp</t>
  </si>
  <si>
    <t>Erik Van Rooyen</t>
  </si>
  <si>
    <t>Thorbjorn Olesen</t>
  </si>
  <si>
    <t>Weekly Skins - Worth $61 per week</t>
  </si>
  <si>
    <t>Tom Hoge</t>
  </si>
  <si>
    <t>Lucas Glover</t>
  </si>
  <si>
    <t>Emilliano Grillo</t>
  </si>
  <si>
    <t>Johnny Vegas</t>
  </si>
  <si>
    <t>Russell Henley</t>
  </si>
  <si>
    <t>Gary Woodland</t>
  </si>
  <si>
    <t>Sungjae Im</t>
  </si>
  <si>
    <t>Daniel Berger</t>
  </si>
  <si>
    <t>Luke Clanton</t>
  </si>
  <si>
    <t>Keith Mitchell</t>
  </si>
  <si>
    <t>Cameron Young</t>
  </si>
  <si>
    <t>Min Woo Lee</t>
  </si>
  <si>
    <t>Denny McCarthy</t>
  </si>
  <si>
    <t>Davis Thompson</t>
  </si>
  <si>
    <t>Victor Hovland</t>
  </si>
  <si>
    <t xml:space="preserve">Hideki Matsuyama </t>
  </si>
  <si>
    <t>Corey Conners</t>
  </si>
  <si>
    <t>Sam Ryder</t>
  </si>
  <si>
    <t>Cam Davis</t>
  </si>
  <si>
    <t>Jacob Bridgeman</t>
  </si>
  <si>
    <t>Alex Smalley</t>
  </si>
  <si>
    <t>Xander Shauffele</t>
  </si>
  <si>
    <t>JT Poston</t>
  </si>
  <si>
    <t>Karl Vilips</t>
  </si>
  <si>
    <t>Rickie Fowler</t>
  </si>
  <si>
    <t>Davis Riley</t>
  </si>
  <si>
    <t>Lanto Griffin</t>
  </si>
  <si>
    <t>Alejandro Tosti</t>
  </si>
  <si>
    <t>Camillo Villegas</t>
  </si>
  <si>
    <t>Nicolai Hojgaard</t>
  </si>
  <si>
    <t>Wydham Clark</t>
  </si>
  <si>
    <t>Jesper Svensson</t>
  </si>
  <si>
    <t>Section 1 Winner - Marshall Williams - $400 - paid</t>
  </si>
  <si>
    <t>Adam Hadwin</t>
  </si>
  <si>
    <t>Joe Highsmith</t>
  </si>
  <si>
    <t>Michael Jordan - $183 pd</t>
  </si>
  <si>
    <t>Daniel Kline - $61 pd</t>
  </si>
  <si>
    <t>Clark Mitchell - $183 pd</t>
  </si>
  <si>
    <t>Joel Dahmen</t>
  </si>
  <si>
    <t>Bud Cauley</t>
  </si>
  <si>
    <t>Sami Valimaki</t>
  </si>
  <si>
    <t>Matt Kuchar</t>
  </si>
  <si>
    <t>Bryson Dechambeau</t>
  </si>
  <si>
    <t>John Rahm</t>
  </si>
  <si>
    <t>Xander Schauffele</t>
  </si>
  <si>
    <t>Dustin Johnson</t>
  </si>
  <si>
    <t>Brooks Koepka</t>
  </si>
  <si>
    <t>Jaquin Neimann</t>
  </si>
  <si>
    <t>Jaquin Niemann</t>
  </si>
  <si>
    <t>Colin Morkawa</t>
  </si>
  <si>
    <t>Cam Smith</t>
  </si>
  <si>
    <t>Cory Conners</t>
  </si>
  <si>
    <t>Xander Schauffle</t>
  </si>
  <si>
    <t>Doug Ghim</t>
  </si>
  <si>
    <t>Robert Macintyre</t>
  </si>
  <si>
    <t>Danny Walker</t>
  </si>
  <si>
    <t>Nico Echavarria</t>
  </si>
  <si>
    <t>Alex Fitzpatrick</t>
  </si>
  <si>
    <t>Carson Young</t>
  </si>
  <si>
    <t xml:space="preserve">Ben Griffin </t>
  </si>
  <si>
    <t>Luke List</t>
  </si>
  <si>
    <t>Harry Higgs</t>
  </si>
  <si>
    <t>No Pick</t>
  </si>
  <si>
    <t>Zach Johnson</t>
  </si>
  <si>
    <t>Alex Tosti</t>
  </si>
  <si>
    <t>Mackenzie Hughes</t>
  </si>
  <si>
    <t xml:space="preserve">Byeong Hun An </t>
  </si>
  <si>
    <t>Byeong Hun An</t>
  </si>
  <si>
    <t>Seamus Power</t>
  </si>
  <si>
    <t>Beyong Hun An</t>
  </si>
  <si>
    <t>Eric Cole</t>
  </si>
  <si>
    <t>Matt McCarty</t>
  </si>
  <si>
    <t>Brent Young - $366 pd</t>
  </si>
  <si>
    <t xml:space="preserve">Daniel Berger </t>
  </si>
  <si>
    <t>Truist</t>
  </si>
  <si>
    <t>Brain Harman</t>
  </si>
  <si>
    <t>Patrick Reed</t>
  </si>
  <si>
    <t>Joaquin Neimann</t>
  </si>
  <si>
    <t xml:space="preserve"> Scottie Scheffler</t>
  </si>
  <si>
    <t>Total for the week</t>
  </si>
  <si>
    <t>Brian Harman</t>
  </si>
  <si>
    <t>Ryan Gerard</t>
  </si>
  <si>
    <t/>
  </si>
  <si>
    <t>Hideki Matsuuyama</t>
  </si>
  <si>
    <t>Matt Fitpatrick</t>
  </si>
  <si>
    <t>Max Homa</t>
  </si>
  <si>
    <t>Memorial</t>
  </si>
  <si>
    <t>MacKenzie Hughes</t>
  </si>
  <si>
    <t>Ryo Hisatsune</t>
  </si>
  <si>
    <t>Johnny Keefer</t>
  </si>
  <si>
    <t>Alex Noren</t>
  </si>
  <si>
    <t>Eric Van Rooyen</t>
  </si>
  <si>
    <t>Jon Rahm</t>
  </si>
  <si>
    <t>Maverick McNeely</t>
  </si>
  <si>
    <t>Ryan Fox</t>
  </si>
  <si>
    <t xml:space="preserve">Brian Harman </t>
  </si>
  <si>
    <t>Victor Perez</t>
  </si>
  <si>
    <t>Henrik Norlander</t>
  </si>
  <si>
    <t>Colin Gros - $488 pd</t>
  </si>
  <si>
    <t>Michael Thorbjorsen</t>
  </si>
  <si>
    <t>Adam Schenk</t>
  </si>
  <si>
    <t>Lee Hodges</t>
  </si>
  <si>
    <t>Kevin Roy</t>
  </si>
  <si>
    <t>Chris Kirk</t>
  </si>
  <si>
    <t>Michael Thorbjornsen</t>
  </si>
  <si>
    <t>Pierson Cody</t>
  </si>
  <si>
    <t>Cristiaan Bezuidenhout</t>
  </si>
  <si>
    <t>Austin Eckroat</t>
  </si>
  <si>
    <t>Gene Slavens - $61 pd</t>
  </si>
  <si>
    <t>Matthew Fitzpatrick</t>
  </si>
  <si>
    <t>Jodan Smith</t>
  </si>
  <si>
    <t>Jordan Smith</t>
  </si>
  <si>
    <t>Matthew Fitpatrick</t>
  </si>
  <si>
    <t>Aldrich Potgeiter</t>
  </si>
  <si>
    <t>Wendel Meaux - $61 pd</t>
  </si>
  <si>
    <t>Tyrell Hatton</t>
  </si>
  <si>
    <t>Tom McKibbin</t>
  </si>
  <si>
    <t>Chris Gotterup</t>
  </si>
  <si>
    <t xml:space="preserve">Kevin Roy </t>
  </si>
  <si>
    <t>Niklas Norgaard</t>
  </si>
  <si>
    <t>Eric van Rooyen</t>
  </si>
  <si>
    <t>Peirceson Cody</t>
  </si>
  <si>
    <t>Haotong Li</t>
  </si>
  <si>
    <t>Stuart Gordon - $122 pd</t>
  </si>
  <si>
    <t>William Mouw</t>
  </si>
  <si>
    <t>Alex Eckroat</t>
  </si>
  <si>
    <t>Rico Hoey</t>
  </si>
  <si>
    <t>Brad Averrite - $61 pd</t>
  </si>
  <si>
    <t>Harrish English</t>
  </si>
  <si>
    <t>Jordan Highsmith</t>
  </si>
  <si>
    <t>Min Woo Li</t>
  </si>
  <si>
    <t>Justin  Rose</t>
  </si>
  <si>
    <t>Chirs Gotterup</t>
  </si>
  <si>
    <t>Dick Pride</t>
  </si>
  <si>
    <t>Mark Junkersfield - $61 pd</t>
  </si>
  <si>
    <t>Section 2 Winner - Mike Shunney - $400 - Paid</t>
  </si>
  <si>
    <t>Section 3 Winner - Mark Junkersfield - $400 - paid</t>
  </si>
  <si>
    <t>3rd - Dustin Gunter - $600 - paid</t>
  </si>
  <si>
    <t>2nd - Clark Mitchell - $900 - Paid</t>
  </si>
  <si>
    <t>1st - Daniel Rich - $1500 -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</si>
</sst>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8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0" fillId="3" borderId="0" xfId="0" applyFill="1"/>
    <xf numFmtId="164" fontId="2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2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2" borderId="0" xfId="0" applyFont="1" applyFill="1"/>
    <xf numFmtId="16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1" fillId="0" borderId="0" xfId="1" applyNumberFormat="1" applyFont="1"/>
    <xf numFmtId="164" fontId="2" fillId="7" borderId="9" xfId="0" applyNumberFormat="1" applyFont="1" applyFill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164" fontId="2" fillId="7" borderId="11" xfId="0" applyNumberFormat="1" applyFont="1" applyFill="1" applyBorder="1" applyAlignment="1">
      <alignment horizontal="center" vertical="center"/>
    </xf>
    <xf numFmtId="164" fontId="2" fillId="7" borderId="12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2" fillId="7" borderId="15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164" fontId="2" fillId="10" borderId="16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11" borderId="16" xfId="0" applyNumberFormat="1" applyFont="1" applyFill="1" applyBorder="1" applyAlignment="1">
      <alignment horizontal="center" vertical="center"/>
    </xf>
    <xf numFmtId="164" fontId="2" fillId="9" borderId="14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9" xfId="0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6" xfId="0" applyNumberFormat="1" applyBorder="1"/>
    <xf numFmtId="164" fontId="2" fillId="12" borderId="11" xfId="0" applyNumberFormat="1" applyFont="1" applyFill="1" applyBorder="1" applyAlignment="1">
      <alignment horizontal="center" vertical="center"/>
    </xf>
    <xf numFmtId="164" fontId="2" fillId="7" borderId="20" xfId="0" applyNumberFormat="1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/>
    </xf>
    <xf numFmtId="164" fontId="2" fillId="12" borderId="24" xfId="0" applyNumberFormat="1" applyFont="1" applyFill="1" applyBorder="1" applyAlignment="1">
      <alignment horizontal="center" vertical="center"/>
    </xf>
    <xf numFmtId="164" fontId="2" fillId="12" borderId="25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13" borderId="31" xfId="0" applyNumberFormat="1" applyFont="1" applyFill="1" applyBorder="1" applyAlignment="1">
      <alignment horizontal="center" vertical="center"/>
    </xf>
    <xf numFmtId="164" fontId="2" fillId="14" borderId="34" xfId="0" applyNumberFormat="1" applyFont="1" applyFill="1" applyBorder="1" applyAlignment="1">
      <alignment horizontal="center" vertical="center"/>
    </xf>
    <xf numFmtId="164" fontId="2" fillId="14" borderId="35" xfId="0" applyNumberFormat="1" applyFont="1" applyFill="1" applyBorder="1" applyAlignment="1">
      <alignment horizontal="center" vertical="center"/>
    </xf>
    <xf numFmtId="164" fontId="2" fillId="14" borderId="36" xfId="0" applyNumberFormat="1" applyFont="1" applyFill="1" applyBorder="1" applyAlignment="1">
      <alignment horizontal="center" vertical="center"/>
    </xf>
    <xf numFmtId="164" fontId="4" fillId="14" borderId="37" xfId="0" applyNumberFormat="1" applyFont="1" applyFill="1" applyBorder="1" applyAlignment="1">
      <alignment horizontal="center" vertical="center"/>
    </xf>
    <xf numFmtId="164" fontId="17" fillId="14" borderId="37" xfId="0" applyNumberFormat="1" applyFont="1" applyFill="1" applyBorder="1" applyAlignment="1">
      <alignment horizontal="center" vertical="center"/>
    </xf>
    <xf numFmtId="164" fontId="4" fillId="14" borderId="34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14" borderId="41" xfId="0" applyFont="1" applyFill="1" applyBorder="1" applyAlignment="1">
      <alignment horizontal="center" vertical="center" wrapText="1"/>
    </xf>
    <xf numFmtId="0" fontId="12" fillId="12" borderId="43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14" borderId="45" xfId="0" applyFont="1" applyFill="1" applyBorder="1" applyAlignment="1">
      <alignment horizontal="center" vertical="center"/>
    </xf>
    <xf numFmtId="164" fontId="2" fillId="14" borderId="46" xfId="0" applyNumberFormat="1" applyFont="1" applyFill="1" applyBorder="1" applyAlignment="1">
      <alignment horizontal="center" vertical="center"/>
    </xf>
    <xf numFmtId="164" fontId="2" fillId="14" borderId="47" xfId="0" applyNumberFormat="1" applyFont="1" applyFill="1" applyBorder="1" applyAlignment="1">
      <alignment horizontal="center" vertical="center"/>
    </xf>
    <xf numFmtId="164" fontId="2" fillId="14" borderId="48" xfId="0" applyNumberFormat="1" applyFont="1" applyFill="1" applyBorder="1" applyAlignment="1">
      <alignment horizontal="center" vertical="center"/>
    </xf>
    <xf numFmtId="164" fontId="2" fillId="14" borderId="49" xfId="0" applyNumberFormat="1" applyFont="1" applyFill="1" applyBorder="1" applyAlignment="1">
      <alignment horizontal="center" vertical="center"/>
    </xf>
    <xf numFmtId="164" fontId="2" fillId="15" borderId="47" xfId="0" applyNumberFormat="1" applyFont="1" applyFill="1" applyBorder="1" applyAlignment="1">
      <alignment horizontal="center" vertical="center"/>
    </xf>
    <xf numFmtId="164" fontId="2" fillId="14" borderId="50" xfId="0" applyNumberFormat="1" applyFont="1" applyFill="1" applyBorder="1" applyAlignment="1">
      <alignment horizontal="center" vertical="center"/>
    </xf>
    <xf numFmtId="164" fontId="2" fillId="15" borderId="49" xfId="0" applyNumberFormat="1" applyFont="1" applyFill="1" applyBorder="1" applyAlignment="1">
      <alignment horizontal="center" vertical="center"/>
    </xf>
    <xf numFmtId="164" fontId="4" fillId="14" borderId="47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2" fillId="14" borderId="51" xfId="0" applyNumberFormat="1" applyFont="1" applyFill="1" applyBorder="1" applyAlignment="1">
      <alignment horizontal="center" vertical="center"/>
    </xf>
    <xf numFmtId="164" fontId="2" fillId="14" borderId="16" xfId="0" applyNumberFormat="1" applyFont="1" applyFill="1" applyBorder="1" applyAlignment="1">
      <alignment horizontal="center" vertical="center"/>
    </xf>
    <xf numFmtId="164" fontId="4" fillId="12" borderId="12" xfId="0" applyNumberFormat="1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13" fillId="0" borderId="43" xfId="2" applyFont="1" applyFill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15" fillId="0" borderId="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0" borderId="0" xfId="0" applyFont="1"/>
    <xf numFmtId="0" fontId="2" fillId="0" borderId="58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11" fillId="0" borderId="0" xfId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left"/>
    </xf>
    <xf numFmtId="0" fontId="12" fillId="14" borderId="43" xfId="0" applyFont="1" applyFill="1" applyBorder="1" applyAlignment="1">
      <alignment horizontal="center" vertical="center"/>
    </xf>
    <xf numFmtId="0" fontId="13" fillId="14" borderId="43" xfId="2" applyFont="1" applyFill="1" applyBorder="1" applyAlignment="1">
      <alignment horizontal="center" vertical="center"/>
    </xf>
    <xf numFmtId="166" fontId="1" fillId="0" borderId="0" xfId="1" applyNumberFormat="1" applyFont="1" applyFill="1"/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166" fontId="11" fillId="0" borderId="0" xfId="1" applyNumberFormat="1" applyFont="1" applyBorder="1"/>
    <xf numFmtId="0" fontId="0" fillId="0" borderId="59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164" fontId="4" fillId="0" borderId="6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64" fontId="2" fillId="1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4" borderId="53" xfId="0" applyNumberFormat="1" applyFont="1" applyFill="1" applyBorder="1" applyAlignment="1">
      <alignment horizontal="center" vertical="center"/>
    </xf>
    <xf numFmtId="164" fontId="2" fillId="7" borderId="51" xfId="0" applyNumberFormat="1" applyFont="1" applyFill="1" applyBorder="1" applyAlignment="1">
      <alignment horizontal="center" vertical="center"/>
    </xf>
    <xf numFmtId="164" fontId="2" fillId="7" borderId="52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54" xfId="0" applyNumberFormat="1" applyFont="1" applyFill="1" applyBorder="1" applyAlignment="1">
      <alignment horizontal="center" vertical="center"/>
    </xf>
    <xf numFmtId="164" fontId="2" fillId="4" borderId="55" xfId="0" applyNumberFormat="1" applyFont="1" applyFill="1" applyBorder="1" applyAlignment="1">
      <alignment horizontal="center" vertical="center"/>
    </xf>
    <xf numFmtId="164" fontId="2" fillId="4" borderId="56" xfId="0" applyNumberFormat="1" applyFont="1" applyFill="1" applyBorder="1" applyAlignment="1">
      <alignment horizontal="center" vertical="center"/>
    </xf>
    <xf numFmtId="164" fontId="2" fillId="3" borderId="54" xfId="0" applyNumberFormat="1" applyFont="1" applyFill="1" applyBorder="1" applyAlignment="1">
      <alignment horizontal="center" vertical="center"/>
    </xf>
    <xf numFmtId="164" fontId="2" fillId="3" borderId="55" xfId="0" applyNumberFormat="1" applyFont="1" applyFill="1" applyBorder="1" applyAlignment="1">
      <alignment horizontal="center" vertical="center"/>
    </xf>
    <xf numFmtId="164" fontId="2" fillId="3" borderId="56" xfId="0" applyNumberFormat="1" applyFont="1" applyFill="1" applyBorder="1" applyAlignment="1">
      <alignment horizontal="center" vertical="center"/>
    </xf>
    <xf numFmtId="164" fontId="2" fillId="3" borderId="53" xfId="0" applyNumberFormat="1" applyFont="1" applyFill="1" applyBorder="1" applyAlignment="1">
      <alignment horizontal="center" vertical="center"/>
    </xf>
    <xf numFmtId="164" fontId="2" fillId="8" borderId="51" xfId="0" applyNumberFormat="1" applyFont="1" applyFill="1" applyBorder="1" applyAlignment="1">
      <alignment horizontal="center" vertical="center"/>
    </xf>
    <xf numFmtId="164" fontId="2" fillId="8" borderId="52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V291"/>
  <sheetViews>
    <sheetView tabSelected="1" topLeftCell="A28" zoomScale="60" zoomScaleNormal="60" workbookViewId="0">
      <selection activeCell="L44" sqref="L44:L103"/>
    </sheetView>
  </sheetViews>
  <sheetFormatPr defaultColWidth="8.90625" defaultRowHeight="14.5" x14ac:dyDescent="0.35"/>
  <cols>
    <col min="2" max="2" width="45.453125" bestFit="1" customWidth="1"/>
    <col min="3" max="40" width="20.6328125" customWidth="1"/>
    <col min="41" max="42" width="20.6328125" hidden="1" customWidth="1"/>
    <col min="43" max="102" width="20.6328125" customWidth="1"/>
    <col min="103" max="124" width="20.54296875" customWidth="1"/>
    <col min="125" max="125" width="13.7265625" customWidth="1"/>
    <col min="126" max="126" width="30.1796875" bestFit="1" customWidth="1"/>
  </cols>
  <sheetData>
    <row r="1" spans="1:126" ht="29.5" thickBot="1" x14ac:dyDescent="0.4">
      <c r="A1" s="81" t="s">
        <v>47</v>
      </c>
      <c r="B1" s="82" t="s">
        <v>0</v>
      </c>
      <c r="C1" s="69" t="str">
        <f>D108</f>
        <v>Averitte, Brad</v>
      </c>
      <c r="D1" s="83" t="s">
        <v>2</v>
      </c>
      <c r="E1" s="84" t="str">
        <f>D109</f>
        <v>Barron, Darrell</v>
      </c>
      <c r="F1" s="85" t="s">
        <v>2</v>
      </c>
      <c r="G1" s="69" t="str">
        <f>D110</f>
        <v>Barrow, Monte</v>
      </c>
      <c r="H1" s="83" t="s">
        <v>2</v>
      </c>
      <c r="I1" s="84" t="str">
        <f>D111</f>
        <v>Bass, Alex</v>
      </c>
      <c r="J1" s="85" t="s">
        <v>2</v>
      </c>
      <c r="K1" s="69" t="str">
        <f>D112</f>
        <v>Bergeron, Dusty</v>
      </c>
      <c r="L1" s="83" t="s">
        <v>2</v>
      </c>
      <c r="M1" s="84" t="str">
        <f>D113</f>
        <v>Bowen, James</v>
      </c>
      <c r="N1" s="85" t="s">
        <v>2</v>
      </c>
      <c r="O1" s="69" t="str">
        <f>D114</f>
        <v>Claborn, Matt</v>
      </c>
      <c r="P1" s="83" t="s">
        <v>2</v>
      </c>
      <c r="Q1" s="84" t="str">
        <f>D115</f>
        <v>Collins, Eric</v>
      </c>
      <c r="R1" s="85" t="s">
        <v>2</v>
      </c>
      <c r="S1" s="69" t="str">
        <f>D116</f>
        <v>Collins, Scott</v>
      </c>
      <c r="T1" s="83" t="s">
        <v>2</v>
      </c>
      <c r="U1" s="84" t="str">
        <f>D117</f>
        <v>Daurio, Phillip</v>
      </c>
      <c r="V1" s="85" t="s">
        <v>2</v>
      </c>
      <c r="W1" s="69" t="str">
        <f>D118</f>
        <v>Eggleton, Mike</v>
      </c>
      <c r="X1" s="83" t="s">
        <v>2</v>
      </c>
      <c r="Y1" s="84" t="str">
        <f>D119</f>
        <v>Gordon, Stuart</v>
      </c>
      <c r="Z1" s="85" t="s">
        <v>2</v>
      </c>
      <c r="AA1" s="69" t="str">
        <f>D120</f>
        <v>Graham, Tim</v>
      </c>
      <c r="AB1" s="83" t="s">
        <v>2</v>
      </c>
      <c r="AC1" s="84" t="str">
        <f>D121</f>
        <v>Gros, Collin</v>
      </c>
      <c r="AD1" s="85" t="s">
        <v>2</v>
      </c>
      <c r="AE1" s="69" t="str">
        <f>D122</f>
        <v>Gunter, Dustin</v>
      </c>
      <c r="AF1" s="83" t="s">
        <v>2</v>
      </c>
      <c r="AG1" s="84" t="str">
        <f>D123</f>
        <v>Gunter, Greg</v>
      </c>
      <c r="AH1" s="85" t="s">
        <v>2</v>
      </c>
      <c r="AI1" s="69" t="str">
        <f>D124</f>
        <v>Hage, Gady</v>
      </c>
      <c r="AJ1" s="83" t="s">
        <v>2</v>
      </c>
      <c r="AK1" s="84" t="str">
        <f>D125</f>
        <v>Harvey, Tavis</v>
      </c>
      <c r="AL1" s="85" t="s">
        <v>2</v>
      </c>
      <c r="AM1" s="69" t="str">
        <f>D126</f>
        <v>Hefferan, Dennis</v>
      </c>
      <c r="AN1" s="83" t="s">
        <v>2</v>
      </c>
      <c r="AO1" s="84" t="str">
        <f>D127</f>
        <v>Isaacs, Chad</v>
      </c>
      <c r="AP1" s="85" t="s">
        <v>2</v>
      </c>
      <c r="AQ1" s="69" t="str">
        <f>D128</f>
        <v>Jankowski, Andy</v>
      </c>
      <c r="AR1" s="83" t="s">
        <v>2</v>
      </c>
      <c r="AS1" s="84" t="str">
        <f>D129</f>
        <v>Jones, Danny</v>
      </c>
      <c r="AT1" s="85" t="s">
        <v>2</v>
      </c>
      <c r="AU1" s="69" t="str">
        <f>D130</f>
        <v>Jordan, Michael</v>
      </c>
      <c r="AV1" s="83" t="s">
        <v>2</v>
      </c>
      <c r="AW1" s="84" t="str">
        <f>D131</f>
        <v>Junkersfield, Janel</v>
      </c>
      <c r="AX1" s="85" t="s">
        <v>2</v>
      </c>
      <c r="AY1" s="69" t="str">
        <f>D132</f>
        <v>Junkersfield, Mark</v>
      </c>
      <c r="AZ1" s="83" t="s">
        <v>2</v>
      </c>
      <c r="BA1" s="84" t="str">
        <f>D133</f>
        <v>Junkersfield, Paul</v>
      </c>
      <c r="BB1" s="85" t="s">
        <v>2</v>
      </c>
      <c r="BC1" s="69" t="str">
        <f>D134</f>
        <v>Kirby, Craig</v>
      </c>
      <c r="BD1" s="83" t="s">
        <v>2</v>
      </c>
      <c r="BE1" s="84" t="str">
        <f>D135</f>
        <v>Kline, Daniel</v>
      </c>
      <c r="BF1" s="85" t="s">
        <v>2</v>
      </c>
      <c r="BG1" s="69" t="str">
        <f>D136</f>
        <v>Krautz, Mike</v>
      </c>
      <c r="BH1" s="83" t="s">
        <v>2</v>
      </c>
      <c r="BI1" s="84" t="str">
        <f>D137</f>
        <v>Lambert, Josh</v>
      </c>
      <c r="BJ1" s="85" t="s">
        <v>2</v>
      </c>
      <c r="BK1" s="69" t="str">
        <f>D138</f>
        <v>Loupe, Chris</v>
      </c>
      <c r="BL1" s="83" t="s">
        <v>2</v>
      </c>
      <c r="BM1" s="84" t="str">
        <f>D139</f>
        <v>Maak, Bill</v>
      </c>
      <c r="BN1" s="85" t="s">
        <v>2</v>
      </c>
      <c r="BO1" s="69" t="str">
        <f>D140</f>
        <v>Maak, Brooks</v>
      </c>
      <c r="BP1" s="83" t="s">
        <v>2</v>
      </c>
      <c r="BQ1" s="84" t="str">
        <f>D141</f>
        <v>McPherson, Ben</v>
      </c>
      <c r="BR1" s="85" t="s">
        <v>2</v>
      </c>
      <c r="BS1" s="69" t="str">
        <f>D142</f>
        <v>Meaux, Cody</v>
      </c>
      <c r="BT1" s="83" t="s">
        <v>2</v>
      </c>
      <c r="BU1" s="84" t="str">
        <f>D143</f>
        <v>Meaux, Darren</v>
      </c>
      <c r="BV1" s="85" t="s">
        <v>2</v>
      </c>
      <c r="BW1" s="69" t="str">
        <f>D144</f>
        <v>Meaux, Regan</v>
      </c>
      <c r="BX1" s="83" t="s">
        <v>2</v>
      </c>
      <c r="BY1" s="84" t="str">
        <f>D145</f>
        <v>Meaux, Wendel</v>
      </c>
      <c r="BZ1" s="85" t="s">
        <v>2</v>
      </c>
      <c r="CA1" s="69" t="str">
        <f>D146</f>
        <v>Mitchell, Clark</v>
      </c>
      <c r="CB1" s="83" t="s">
        <v>2</v>
      </c>
      <c r="CC1" s="84" t="str">
        <f>D147</f>
        <v>Mitchell, Ricky</v>
      </c>
      <c r="CD1" s="85" t="s">
        <v>2</v>
      </c>
      <c r="CE1" s="69" t="str">
        <f>D148</f>
        <v>Nevins, Mitch</v>
      </c>
      <c r="CF1" s="83" t="s">
        <v>2</v>
      </c>
      <c r="CG1" s="84" t="str">
        <f>D149</f>
        <v>Olesky, Tommy</v>
      </c>
      <c r="CH1" s="85" t="s">
        <v>2</v>
      </c>
      <c r="CI1" s="69" t="str">
        <f>D150</f>
        <v>Pipak, Jacob</v>
      </c>
      <c r="CJ1" s="83" t="s">
        <v>2</v>
      </c>
      <c r="CK1" s="84" t="str">
        <f>D151</f>
        <v>Pustejovsky, Brad</v>
      </c>
      <c r="CL1" s="85" t="s">
        <v>2</v>
      </c>
      <c r="CM1" s="69" t="str">
        <f>D152</f>
        <v>Rich, Daniel</v>
      </c>
      <c r="CN1" s="83" t="s">
        <v>2</v>
      </c>
      <c r="CO1" s="84" t="str">
        <f>D153</f>
        <v>Sandweiss, Elijah</v>
      </c>
      <c r="CP1" s="85" t="s">
        <v>2</v>
      </c>
      <c r="CQ1" s="69" t="str">
        <f>D154</f>
        <v>Shaw, Erik</v>
      </c>
      <c r="CR1" s="83" t="s">
        <v>2</v>
      </c>
      <c r="CS1" s="84" t="str">
        <f>D155</f>
        <v>Shaw, Michael</v>
      </c>
      <c r="CT1" s="85" t="s">
        <v>2</v>
      </c>
      <c r="CU1" s="69" t="s">
        <v>262</v>
      </c>
      <c r="CV1" s="83" t="s">
        <v>2</v>
      </c>
      <c r="CW1" s="84" t="s">
        <v>201</v>
      </c>
      <c r="CX1" s="85" t="s">
        <v>2</v>
      </c>
      <c r="CY1" s="69" t="s">
        <v>195</v>
      </c>
      <c r="CZ1" s="83" t="s">
        <v>2</v>
      </c>
      <c r="DA1" s="84" t="s">
        <v>79</v>
      </c>
      <c r="DB1" s="85" t="s">
        <v>188</v>
      </c>
      <c r="DC1" s="69" t="s">
        <v>81</v>
      </c>
      <c r="DD1" s="83" t="s">
        <v>2</v>
      </c>
      <c r="DE1" s="84" t="s">
        <v>145</v>
      </c>
      <c r="DF1" s="85" t="s">
        <v>188</v>
      </c>
      <c r="DG1" s="69" t="s">
        <v>194</v>
      </c>
      <c r="DH1" s="83" t="s">
        <v>2</v>
      </c>
      <c r="DI1" s="84" t="s">
        <v>183</v>
      </c>
      <c r="DJ1" s="85" t="s">
        <v>188</v>
      </c>
      <c r="DK1" s="69" t="s">
        <v>207</v>
      </c>
      <c r="DL1" s="83" t="s">
        <v>2</v>
      </c>
      <c r="DM1" s="84" t="s">
        <v>87</v>
      </c>
      <c r="DN1" s="85" t="s">
        <v>188</v>
      </c>
      <c r="DO1" s="69" t="s">
        <v>186</v>
      </c>
      <c r="DP1" s="83" t="s">
        <v>2</v>
      </c>
      <c r="DQ1" s="84" t="s">
        <v>210</v>
      </c>
      <c r="DR1" s="85" t="s">
        <v>188</v>
      </c>
      <c r="DS1" s="69" t="s">
        <v>212</v>
      </c>
      <c r="DT1" s="147" t="s">
        <v>2</v>
      </c>
      <c r="DU1" s="154" t="s">
        <v>362</v>
      </c>
      <c r="DV1" s="14" t="s">
        <v>0</v>
      </c>
    </row>
    <row r="2" spans="1:126" ht="20.25" customHeight="1" thickTop="1" x14ac:dyDescent="0.35">
      <c r="A2" s="109">
        <v>1</v>
      </c>
      <c r="B2" s="110" t="s">
        <v>93</v>
      </c>
      <c r="C2" s="111" t="s">
        <v>215</v>
      </c>
      <c r="D2" s="112">
        <v>52080</v>
      </c>
      <c r="E2" s="30" t="s">
        <v>215</v>
      </c>
      <c r="F2" s="31">
        <v>52080</v>
      </c>
      <c r="G2" s="111" t="s">
        <v>214</v>
      </c>
      <c r="H2" s="112" t="s">
        <v>231</v>
      </c>
      <c r="I2" s="30" t="s">
        <v>215</v>
      </c>
      <c r="J2" s="31">
        <v>52080</v>
      </c>
      <c r="K2" s="111" t="s">
        <v>230</v>
      </c>
      <c r="L2" s="112" t="s">
        <v>231</v>
      </c>
      <c r="M2" s="30" t="s">
        <v>216</v>
      </c>
      <c r="N2" s="31" t="s">
        <v>231</v>
      </c>
      <c r="O2" s="111" t="s">
        <v>217</v>
      </c>
      <c r="P2" s="112">
        <v>132732</v>
      </c>
      <c r="Q2" s="30" t="s">
        <v>218</v>
      </c>
      <c r="R2" s="31">
        <v>25482</v>
      </c>
      <c r="S2" s="111" t="s">
        <v>219</v>
      </c>
      <c r="T2" s="112">
        <v>52080</v>
      </c>
      <c r="U2" s="30" t="s">
        <v>215</v>
      </c>
      <c r="V2" s="31">
        <v>52080</v>
      </c>
      <c r="W2" s="111" t="s">
        <v>220</v>
      </c>
      <c r="X2" s="112">
        <v>33945</v>
      </c>
      <c r="Y2" s="30" t="s">
        <v>221</v>
      </c>
      <c r="Z2" s="31">
        <v>132732</v>
      </c>
      <c r="AA2" s="111" t="s">
        <v>221</v>
      </c>
      <c r="AB2" s="112">
        <v>132732</v>
      </c>
      <c r="AC2" s="30" t="s">
        <v>218</v>
      </c>
      <c r="AD2" s="31">
        <v>25482</v>
      </c>
      <c r="AE2" s="111" t="s">
        <v>214</v>
      </c>
      <c r="AF2" s="112" t="s">
        <v>231</v>
      </c>
      <c r="AG2" s="30" t="s">
        <v>219</v>
      </c>
      <c r="AH2" s="31">
        <v>52080</v>
      </c>
      <c r="AI2" s="111" t="s">
        <v>216</v>
      </c>
      <c r="AJ2" s="112" t="s">
        <v>231</v>
      </c>
      <c r="AK2" s="30" t="s">
        <v>221</v>
      </c>
      <c r="AL2" s="31">
        <v>132732</v>
      </c>
      <c r="AM2" s="111" t="s">
        <v>215</v>
      </c>
      <c r="AN2" s="112">
        <v>52080</v>
      </c>
      <c r="AO2" s="30" t="s">
        <v>221</v>
      </c>
      <c r="AP2" s="31">
        <v>132732</v>
      </c>
      <c r="AQ2" s="111" t="s">
        <v>229</v>
      </c>
      <c r="AR2" s="112">
        <v>418500</v>
      </c>
      <c r="AS2" s="30" t="s">
        <v>219</v>
      </c>
      <c r="AT2" s="31">
        <v>52080</v>
      </c>
      <c r="AU2" s="111" t="s">
        <v>215</v>
      </c>
      <c r="AV2" s="112">
        <v>52080</v>
      </c>
      <c r="AW2" s="30" t="s">
        <v>215</v>
      </c>
      <c r="AX2" s="31">
        <v>52080</v>
      </c>
      <c r="AY2" s="111" t="s">
        <v>216</v>
      </c>
      <c r="AZ2" s="112" t="s">
        <v>231</v>
      </c>
      <c r="BA2" s="30" t="s">
        <v>222</v>
      </c>
      <c r="BB2" s="31">
        <v>302250</v>
      </c>
      <c r="BC2" s="111" t="s">
        <v>219</v>
      </c>
      <c r="BD2" s="112">
        <v>52080</v>
      </c>
      <c r="BE2" s="30" t="s">
        <v>216</v>
      </c>
      <c r="BF2" s="31" t="s">
        <v>231</v>
      </c>
      <c r="BG2" s="111" t="s">
        <v>215</v>
      </c>
      <c r="BH2" s="112">
        <v>52080</v>
      </c>
      <c r="BI2" s="30" t="s">
        <v>223</v>
      </c>
      <c r="BJ2" s="31">
        <v>21390</v>
      </c>
      <c r="BK2" s="111" t="s">
        <v>222</v>
      </c>
      <c r="BL2" s="112">
        <v>302250</v>
      </c>
      <c r="BM2" s="30" t="s">
        <v>220</v>
      </c>
      <c r="BN2" s="31">
        <v>33945</v>
      </c>
      <c r="BO2" s="111" t="s">
        <v>219</v>
      </c>
      <c r="BP2" s="112">
        <v>52080</v>
      </c>
      <c r="BQ2" s="30" t="s">
        <v>224</v>
      </c>
      <c r="BR2" s="31">
        <v>132732</v>
      </c>
      <c r="BS2" s="111" t="s">
        <v>225</v>
      </c>
      <c r="BT2" s="112">
        <v>132732</v>
      </c>
      <c r="BU2" s="30" t="s">
        <v>220</v>
      </c>
      <c r="BV2" s="31">
        <v>33945</v>
      </c>
      <c r="BW2" s="111" t="s">
        <v>215</v>
      </c>
      <c r="BX2" s="112">
        <v>52080</v>
      </c>
      <c r="BY2" s="30" t="s">
        <v>215</v>
      </c>
      <c r="BZ2" s="31">
        <v>52080</v>
      </c>
      <c r="CA2" s="111" t="s">
        <v>221</v>
      </c>
      <c r="CB2" s="112">
        <v>132732</v>
      </c>
      <c r="CC2" s="30" t="s">
        <v>219</v>
      </c>
      <c r="CD2" s="31">
        <v>52080</v>
      </c>
      <c r="CE2" s="111" t="s">
        <v>215</v>
      </c>
      <c r="CF2" s="112">
        <v>52080</v>
      </c>
      <c r="CG2" s="30" t="s">
        <v>215</v>
      </c>
      <c r="CH2" s="31">
        <v>52080</v>
      </c>
      <c r="CI2" s="111" t="s">
        <v>221</v>
      </c>
      <c r="CJ2" s="112">
        <v>132732</v>
      </c>
      <c r="CK2" s="30" t="s">
        <v>226</v>
      </c>
      <c r="CL2" s="31" t="s">
        <v>231</v>
      </c>
      <c r="CM2" s="111" t="s">
        <v>216</v>
      </c>
      <c r="CN2" s="112" t="s">
        <v>231</v>
      </c>
      <c r="CO2" s="30" t="s">
        <v>222</v>
      </c>
      <c r="CP2" s="31">
        <v>302250</v>
      </c>
      <c r="CQ2" s="111" t="s">
        <v>219</v>
      </c>
      <c r="CR2" s="112">
        <v>52080</v>
      </c>
      <c r="CS2" s="30" t="s">
        <v>222</v>
      </c>
      <c r="CT2" s="31">
        <v>302250</v>
      </c>
      <c r="CU2" s="111" t="s">
        <v>260</v>
      </c>
      <c r="CV2" s="112" t="s">
        <v>231</v>
      </c>
      <c r="CW2" s="30" t="s">
        <v>224</v>
      </c>
      <c r="CX2" s="31">
        <v>132732</v>
      </c>
      <c r="CY2" s="111" t="s">
        <v>220</v>
      </c>
      <c r="CZ2" s="112">
        <v>33945</v>
      </c>
      <c r="DA2" s="30" t="s">
        <v>215</v>
      </c>
      <c r="DB2" s="31">
        <v>52080</v>
      </c>
      <c r="DC2" s="111" t="s">
        <v>218</v>
      </c>
      <c r="DD2" s="112">
        <v>25482</v>
      </c>
      <c r="DE2" s="30" t="s">
        <v>218</v>
      </c>
      <c r="DF2" s="31">
        <v>25482</v>
      </c>
      <c r="DG2" s="111" t="s">
        <v>220</v>
      </c>
      <c r="DH2" s="112">
        <v>33945</v>
      </c>
      <c r="DI2" s="30" t="s">
        <v>222</v>
      </c>
      <c r="DJ2" s="31">
        <v>302250</v>
      </c>
      <c r="DK2" s="111" t="s">
        <v>217</v>
      </c>
      <c r="DL2" s="112">
        <v>132732</v>
      </c>
      <c r="DM2" s="30" t="s">
        <v>219</v>
      </c>
      <c r="DN2" s="31">
        <v>52080</v>
      </c>
      <c r="DO2" s="111" t="s">
        <v>229</v>
      </c>
      <c r="DP2" s="112">
        <v>418500</v>
      </c>
      <c r="DQ2" s="30" t="s">
        <v>227</v>
      </c>
      <c r="DR2" s="31">
        <v>22646</v>
      </c>
      <c r="DS2" s="111" t="s">
        <v>228</v>
      </c>
      <c r="DT2" s="148" t="s">
        <v>231</v>
      </c>
      <c r="DU2" s="156">
        <f t="shared" ref="DU2:DU33" si="0">SUM(C2:DT2)</f>
        <v>5217671</v>
      </c>
      <c r="DV2" s="14" t="s">
        <v>93</v>
      </c>
    </row>
    <row r="3" spans="1:126" ht="20.25" customHeight="1" x14ac:dyDescent="0.35">
      <c r="A3" s="87">
        <v>2</v>
      </c>
      <c r="B3" s="138" t="s">
        <v>95</v>
      </c>
      <c r="C3" s="114" t="s">
        <v>234</v>
      </c>
      <c r="D3" s="106">
        <v>48600</v>
      </c>
      <c r="E3" s="32" t="s">
        <v>242</v>
      </c>
      <c r="F3" s="31">
        <v>272000</v>
      </c>
      <c r="G3" s="114" t="s">
        <v>235</v>
      </c>
      <c r="H3" s="106">
        <v>99000</v>
      </c>
      <c r="I3" s="32" t="s">
        <v>240</v>
      </c>
      <c r="J3" s="31">
        <v>158273</v>
      </c>
      <c r="K3" s="114" t="s">
        <v>235</v>
      </c>
      <c r="L3" s="106">
        <v>99000</v>
      </c>
      <c r="M3" s="32" t="s">
        <v>219</v>
      </c>
      <c r="N3" s="31">
        <v>48600</v>
      </c>
      <c r="O3" s="114" t="s">
        <v>215</v>
      </c>
      <c r="P3" s="106">
        <v>368500</v>
      </c>
      <c r="Q3" s="32" t="s">
        <v>244</v>
      </c>
      <c r="R3" s="31">
        <v>33375</v>
      </c>
      <c r="S3" s="114" t="s">
        <v>222</v>
      </c>
      <c r="T3" s="106">
        <v>535000</v>
      </c>
      <c r="U3" s="32" t="s">
        <v>234</v>
      </c>
      <c r="V3" s="31">
        <v>48600</v>
      </c>
      <c r="W3" s="114" t="s">
        <v>242</v>
      </c>
      <c r="X3" s="106">
        <v>272000</v>
      </c>
      <c r="Y3" s="32" t="s">
        <v>235</v>
      </c>
      <c r="Z3" s="31">
        <v>99000</v>
      </c>
      <c r="AA3" s="114" t="s">
        <v>217</v>
      </c>
      <c r="AB3" s="106">
        <v>34500</v>
      </c>
      <c r="AC3" s="32" t="s">
        <v>217</v>
      </c>
      <c r="AD3" s="31">
        <v>34500</v>
      </c>
      <c r="AE3" s="114" t="s">
        <v>243</v>
      </c>
      <c r="AF3" s="106">
        <v>1160000</v>
      </c>
      <c r="AG3" s="32" t="s">
        <v>222</v>
      </c>
      <c r="AH3" s="31">
        <v>535000</v>
      </c>
      <c r="AI3" s="114" t="s">
        <v>238</v>
      </c>
      <c r="AJ3" s="106">
        <v>66375</v>
      </c>
      <c r="AK3" s="32" t="s">
        <v>235</v>
      </c>
      <c r="AL3" s="31">
        <v>99000</v>
      </c>
      <c r="AM3" s="114" t="s">
        <v>239</v>
      </c>
      <c r="AN3" s="106">
        <v>640000</v>
      </c>
      <c r="AO3" s="32" t="s">
        <v>245</v>
      </c>
      <c r="AP3" s="31">
        <v>66375</v>
      </c>
      <c r="AQ3" s="114" t="s">
        <v>215</v>
      </c>
      <c r="AR3" s="106">
        <v>368500</v>
      </c>
      <c r="AS3" s="32" t="s">
        <v>222</v>
      </c>
      <c r="AT3" s="31">
        <v>535000</v>
      </c>
      <c r="AU3" s="114" t="s">
        <v>234</v>
      </c>
      <c r="AV3" s="106">
        <v>48600</v>
      </c>
      <c r="AW3" s="32" t="s">
        <v>238</v>
      </c>
      <c r="AX3" s="31">
        <v>66375</v>
      </c>
      <c r="AY3" s="114" t="s">
        <v>235</v>
      </c>
      <c r="AZ3" s="106">
        <v>99000</v>
      </c>
      <c r="BA3" s="32" t="s">
        <v>242</v>
      </c>
      <c r="BB3" s="31">
        <v>272000</v>
      </c>
      <c r="BC3" s="114" t="s">
        <v>234</v>
      </c>
      <c r="BD3" s="106">
        <v>48600</v>
      </c>
      <c r="BE3" s="32" t="s">
        <v>242</v>
      </c>
      <c r="BF3" s="31">
        <v>272000</v>
      </c>
      <c r="BG3" s="114" t="s">
        <v>234</v>
      </c>
      <c r="BH3" s="106">
        <v>48600</v>
      </c>
      <c r="BI3" s="32" t="s">
        <v>234</v>
      </c>
      <c r="BJ3" s="31">
        <v>48600</v>
      </c>
      <c r="BK3" s="114" t="s">
        <v>246</v>
      </c>
      <c r="BL3" s="106">
        <v>3600000</v>
      </c>
      <c r="BM3" s="32" t="s">
        <v>215</v>
      </c>
      <c r="BN3" s="31">
        <v>368500</v>
      </c>
      <c r="BO3" s="114" t="s">
        <v>235</v>
      </c>
      <c r="BP3" s="106">
        <v>99000</v>
      </c>
      <c r="BQ3" s="32" t="s">
        <v>235</v>
      </c>
      <c r="BR3" s="31">
        <v>99000</v>
      </c>
      <c r="BS3" s="114" t="s">
        <v>236</v>
      </c>
      <c r="BT3" s="106">
        <v>99000</v>
      </c>
      <c r="BU3" s="32" t="s">
        <v>235</v>
      </c>
      <c r="BV3" s="31">
        <v>99000</v>
      </c>
      <c r="BW3" s="114" t="s">
        <v>234</v>
      </c>
      <c r="BX3" s="106">
        <v>48600</v>
      </c>
      <c r="BY3" s="32" t="s">
        <v>247</v>
      </c>
      <c r="BZ3" s="31">
        <v>158273</v>
      </c>
      <c r="CA3" s="114" t="s">
        <v>229</v>
      </c>
      <c r="CB3" s="106">
        <v>99000</v>
      </c>
      <c r="CC3" s="32" t="s">
        <v>229</v>
      </c>
      <c r="CD3" s="31">
        <v>99000</v>
      </c>
      <c r="CE3" s="114" t="s">
        <v>235</v>
      </c>
      <c r="CF3" s="106">
        <v>99000</v>
      </c>
      <c r="CG3" s="32" t="s">
        <v>235</v>
      </c>
      <c r="CH3" s="31">
        <v>99000</v>
      </c>
      <c r="CI3" s="114" t="s">
        <v>248</v>
      </c>
      <c r="CJ3" s="106">
        <v>158273</v>
      </c>
      <c r="CK3" s="32" t="s">
        <v>237</v>
      </c>
      <c r="CL3" s="31">
        <v>158273</v>
      </c>
      <c r="CM3" s="114" t="s">
        <v>234</v>
      </c>
      <c r="CN3" s="106">
        <v>48600</v>
      </c>
      <c r="CO3" s="32" t="s">
        <v>234</v>
      </c>
      <c r="CP3" s="31">
        <v>48600</v>
      </c>
      <c r="CQ3" s="114" t="s">
        <v>235</v>
      </c>
      <c r="CR3" s="106">
        <v>99000</v>
      </c>
      <c r="CS3" s="32" t="s">
        <v>242</v>
      </c>
      <c r="CT3" s="31">
        <v>272000</v>
      </c>
      <c r="CU3" s="114" t="s">
        <v>261</v>
      </c>
      <c r="CV3" s="106" t="s">
        <v>231</v>
      </c>
      <c r="CW3" s="32" t="s">
        <v>235</v>
      </c>
      <c r="CX3" s="31">
        <v>99000</v>
      </c>
      <c r="CY3" s="114" t="s">
        <v>234</v>
      </c>
      <c r="CZ3" s="106">
        <v>48600</v>
      </c>
      <c r="DA3" s="32" t="s">
        <v>242</v>
      </c>
      <c r="DB3" s="31">
        <v>272000</v>
      </c>
      <c r="DC3" s="114" t="s">
        <v>234</v>
      </c>
      <c r="DD3" s="106">
        <v>48600</v>
      </c>
      <c r="DE3" s="32" t="s">
        <v>237</v>
      </c>
      <c r="DF3" s="31">
        <v>158273</v>
      </c>
      <c r="DG3" s="114" t="s">
        <v>234</v>
      </c>
      <c r="DH3" s="106">
        <v>48600</v>
      </c>
      <c r="DI3" s="32" t="s">
        <v>241</v>
      </c>
      <c r="DJ3" s="31">
        <v>39250</v>
      </c>
      <c r="DK3" s="114" t="s">
        <v>234</v>
      </c>
      <c r="DL3" s="106">
        <v>48600</v>
      </c>
      <c r="DM3" s="32" t="s">
        <v>215</v>
      </c>
      <c r="DN3" s="31">
        <v>368500</v>
      </c>
      <c r="DO3" s="114" t="s">
        <v>234</v>
      </c>
      <c r="DP3" s="106">
        <v>48600</v>
      </c>
      <c r="DQ3" s="32" t="s">
        <v>242</v>
      </c>
      <c r="DR3" s="31">
        <v>272000</v>
      </c>
      <c r="DS3" s="114" t="s">
        <v>225</v>
      </c>
      <c r="DT3" s="149">
        <v>48600</v>
      </c>
      <c r="DU3" s="156">
        <f t="shared" si="0"/>
        <v>13777715</v>
      </c>
      <c r="DV3" s="14" t="s">
        <v>95</v>
      </c>
    </row>
    <row r="4" spans="1:126" ht="20.25" customHeight="1" x14ac:dyDescent="0.35">
      <c r="A4" s="87">
        <v>3</v>
      </c>
      <c r="B4" s="113" t="s">
        <v>94</v>
      </c>
      <c r="C4" s="114" t="s">
        <v>250</v>
      </c>
      <c r="D4" s="108" t="s">
        <v>231</v>
      </c>
      <c r="E4" s="32" t="s">
        <v>219</v>
      </c>
      <c r="F4" s="33">
        <v>69187</v>
      </c>
      <c r="G4" s="115" t="s">
        <v>234</v>
      </c>
      <c r="H4" s="108">
        <v>310500</v>
      </c>
      <c r="I4" s="32" t="s">
        <v>239</v>
      </c>
      <c r="J4" s="33">
        <v>29054</v>
      </c>
      <c r="K4" s="115" t="s">
        <v>251</v>
      </c>
      <c r="L4" s="108">
        <v>22586</v>
      </c>
      <c r="M4" s="32" t="s">
        <v>239</v>
      </c>
      <c r="N4" s="33">
        <v>29054</v>
      </c>
      <c r="O4" s="115" t="s">
        <v>234</v>
      </c>
      <c r="P4" s="108">
        <v>310500</v>
      </c>
      <c r="Q4" s="32" t="s">
        <v>252</v>
      </c>
      <c r="R4" s="33" t="s">
        <v>231</v>
      </c>
      <c r="S4" s="115" t="s">
        <v>229</v>
      </c>
      <c r="T4" s="108">
        <v>20792</v>
      </c>
      <c r="U4" s="32" t="s">
        <v>253</v>
      </c>
      <c r="V4" s="33">
        <v>167900</v>
      </c>
      <c r="W4" s="114" t="s">
        <v>254</v>
      </c>
      <c r="X4" s="108">
        <v>140300</v>
      </c>
      <c r="Y4" s="32" t="s">
        <v>227</v>
      </c>
      <c r="Z4" s="33">
        <v>20792</v>
      </c>
      <c r="AA4" s="115" t="s">
        <v>234</v>
      </c>
      <c r="AB4" s="108">
        <v>310500</v>
      </c>
      <c r="AC4" s="32" t="s">
        <v>255</v>
      </c>
      <c r="AD4" s="33" t="s">
        <v>231</v>
      </c>
      <c r="AE4" s="115" t="s">
        <v>219</v>
      </c>
      <c r="AF4" s="108">
        <v>69197</v>
      </c>
      <c r="AG4" s="32" t="s">
        <v>252</v>
      </c>
      <c r="AH4" s="33" t="s">
        <v>231</v>
      </c>
      <c r="AI4" s="115" t="s">
        <v>234</v>
      </c>
      <c r="AJ4" s="108">
        <v>310500</v>
      </c>
      <c r="AK4" s="32" t="s">
        <v>219</v>
      </c>
      <c r="AL4" s="33">
        <v>69197</v>
      </c>
      <c r="AM4" s="115" t="s">
        <v>253</v>
      </c>
      <c r="AN4" s="108">
        <v>167900</v>
      </c>
      <c r="AO4" s="32" t="s">
        <v>234</v>
      </c>
      <c r="AP4" s="33">
        <v>310500</v>
      </c>
      <c r="AQ4" s="115" t="s">
        <v>256</v>
      </c>
      <c r="AR4" s="108">
        <v>29054</v>
      </c>
      <c r="AS4" s="32" t="s">
        <v>239</v>
      </c>
      <c r="AT4" s="33">
        <v>29054</v>
      </c>
      <c r="AU4" s="115" t="s">
        <v>253</v>
      </c>
      <c r="AV4" s="108">
        <v>167900</v>
      </c>
      <c r="AW4" s="32" t="s">
        <v>237</v>
      </c>
      <c r="AX4" s="33">
        <v>22586</v>
      </c>
      <c r="AY4" s="115" t="s">
        <v>257</v>
      </c>
      <c r="AZ4" s="108" t="s">
        <v>231</v>
      </c>
      <c r="BA4" s="32" t="s">
        <v>237</v>
      </c>
      <c r="BB4" s="33">
        <v>22586</v>
      </c>
      <c r="BC4" s="115" t="s">
        <v>236</v>
      </c>
      <c r="BD4" s="108">
        <v>69197</v>
      </c>
      <c r="BE4" s="32" t="s">
        <v>239</v>
      </c>
      <c r="BF4" s="33">
        <v>29054</v>
      </c>
      <c r="BG4" s="115" t="s">
        <v>229</v>
      </c>
      <c r="BH4" s="108">
        <v>20792</v>
      </c>
      <c r="BI4" s="32" t="s">
        <v>239</v>
      </c>
      <c r="BJ4" s="33">
        <v>29054</v>
      </c>
      <c r="BK4" s="115" t="s">
        <v>237</v>
      </c>
      <c r="BL4" s="108">
        <v>22586</v>
      </c>
      <c r="BM4" s="32" t="s">
        <v>258</v>
      </c>
      <c r="BN4" s="33">
        <v>69197</v>
      </c>
      <c r="BO4" s="115" t="s">
        <v>229</v>
      </c>
      <c r="BP4" s="108">
        <v>20792</v>
      </c>
      <c r="BQ4" s="32" t="s">
        <v>236</v>
      </c>
      <c r="BR4" s="33">
        <v>69197</v>
      </c>
      <c r="BS4" s="115" t="s">
        <v>227</v>
      </c>
      <c r="BT4" s="108">
        <v>20792</v>
      </c>
      <c r="BU4" s="32" t="s">
        <v>237</v>
      </c>
      <c r="BV4" s="33">
        <v>22586</v>
      </c>
      <c r="BW4" s="115" t="s">
        <v>253</v>
      </c>
      <c r="BX4" s="108">
        <v>167900</v>
      </c>
      <c r="BY4" s="32" t="s">
        <v>219</v>
      </c>
      <c r="BZ4" s="33">
        <v>69197</v>
      </c>
      <c r="CA4" s="115" t="s">
        <v>264</v>
      </c>
      <c r="CB4" s="108" t="s">
        <v>231</v>
      </c>
      <c r="CC4" s="32" t="s">
        <v>253</v>
      </c>
      <c r="CD4" s="33">
        <v>167900</v>
      </c>
      <c r="CE4" s="115" t="s">
        <v>227</v>
      </c>
      <c r="CF4" s="108">
        <v>20792</v>
      </c>
      <c r="CG4" s="32" t="s">
        <v>234</v>
      </c>
      <c r="CH4" s="33">
        <v>310500</v>
      </c>
      <c r="CI4" s="115" t="s">
        <v>252</v>
      </c>
      <c r="CJ4" s="108" t="s">
        <v>231</v>
      </c>
      <c r="CK4" s="32" t="s">
        <v>253</v>
      </c>
      <c r="CL4" s="33">
        <v>167900</v>
      </c>
      <c r="CM4" s="115" t="s">
        <v>227</v>
      </c>
      <c r="CN4" s="108">
        <v>20792</v>
      </c>
      <c r="CO4" s="32" t="s">
        <v>264</v>
      </c>
      <c r="CP4" s="33" t="s">
        <v>231</v>
      </c>
      <c r="CQ4" s="115" t="s">
        <v>237</v>
      </c>
      <c r="CR4" s="108">
        <v>22586</v>
      </c>
      <c r="CS4" s="32" t="s">
        <v>237</v>
      </c>
      <c r="CT4" s="33">
        <v>22586</v>
      </c>
      <c r="CU4" s="115" t="s">
        <v>264</v>
      </c>
      <c r="CV4" s="108" t="s">
        <v>231</v>
      </c>
      <c r="CW4" s="32" t="s">
        <v>234</v>
      </c>
      <c r="CX4" s="33">
        <v>310500</v>
      </c>
      <c r="CY4" s="115" t="s">
        <v>263</v>
      </c>
      <c r="CZ4" s="108">
        <v>69197</v>
      </c>
      <c r="DA4" s="32" t="s">
        <v>219</v>
      </c>
      <c r="DB4" s="33">
        <v>69197</v>
      </c>
      <c r="DC4" s="115" t="s">
        <v>264</v>
      </c>
      <c r="DD4" s="108" t="s">
        <v>231</v>
      </c>
      <c r="DE4" s="32" t="s">
        <v>259</v>
      </c>
      <c r="DF4" s="33">
        <v>195500</v>
      </c>
      <c r="DG4" s="115" t="s">
        <v>237</v>
      </c>
      <c r="DH4" s="108">
        <v>22586</v>
      </c>
      <c r="DI4" s="32" t="s">
        <v>229</v>
      </c>
      <c r="DJ4" s="33">
        <v>20792</v>
      </c>
      <c r="DK4" s="115" t="s">
        <v>239</v>
      </c>
      <c r="DL4" s="108">
        <v>29054</v>
      </c>
      <c r="DM4" s="32" t="s">
        <v>234</v>
      </c>
      <c r="DN4" s="33">
        <v>310500</v>
      </c>
      <c r="DO4" s="115" t="s">
        <v>239</v>
      </c>
      <c r="DP4" s="108">
        <v>29054</v>
      </c>
      <c r="DQ4" s="32" t="s">
        <v>234</v>
      </c>
      <c r="DR4" s="33">
        <v>310500</v>
      </c>
      <c r="DS4" s="115" t="s">
        <v>253</v>
      </c>
      <c r="DT4" s="150">
        <v>167900</v>
      </c>
      <c r="DU4" s="156">
        <f t="shared" si="0"/>
        <v>5507819</v>
      </c>
      <c r="DV4" s="14" t="s">
        <v>94</v>
      </c>
    </row>
    <row r="5" spans="1:126" ht="20.25" customHeight="1" x14ac:dyDescent="0.35">
      <c r="A5" s="87">
        <v>4</v>
      </c>
      <c r="B5" s="137" t="s">
        <v>139</v>
      </c>
      <c r="C5" s="73" t="s">
        <v>242</v>
      </c>
      <c r="D5" s="106">
        <v>270714</v>
      </c>
      <c r="E5" s="32" t="s">
        <v>222</v>
      </c>
      <c r="F5" s="67">
        <v>51500</v>
      </c>
      <c r="G5" s="73" t="s">
        <v>229</v>
      </c>
      <c r="H5" s="106" t="s">
        <v>231</v>
      </c>
      <c r="I5" s="32" t="s">
        <v>229</v>
      </c>
      <c r="J5" s="67" t="s">
        <v>231</v>
      </c>
      <c r="K5" s="73" t="s">
        <v>265</v>
      </c>
      <c r="L5" s="106">
        <v>164857</v>
      </c>
      <c r="M5" s="32" t="s">
        <v>235</v>
      </c>
      <c r="N5" s="67">
        <v>736500</v>
      </c>
      <c r="O5" s="73" t="s">
        <v>242</v>
      </c>
      <c r="P5" s="106">
        <v>270714</v>
      </c>
      <c r="Q5" s="32" t="s">
        <v>229</v>
      </c>
      <c r="R5" s="67" t="s">
        <v>231</v>
      </c>
      <c r="S5" s="73" t="s">
        <v>253</v>
      </c>
      <c r="T5" s="106" t="s">
        <v>231</v>
      </c>
      <c r="U5" s="32" t="s">
        <v>246</v>
      </c>
      <c r="V5" s="67">
        <v>270714</v>
      </c>
      <c r="W5" s="73" t="s">
        <v>246</v>
      </c>
      <c r="X5" s="106">
        <v>270714</v>
      </c>
      <c r="Y5" s="32" t="s">
        <v>222</v>
      </c>
      <c r="Z5" s="67">
        <v>51500</v>
      </c>
      <c r="AA5" s="73" t="s">
        <v>216</v>
      </c>
      <c r="AB5" s="106">
        <v>736500</v>
      </c>
      <c r="AC5" s="32" t="s">
        <v>229</v>
      </c>
      <c r="AD5" s="67" t="s">
        <v>231</v>
      </c>
      <c r="AE5" s="73" t="s">
        <v>234</v>
      </c>
      <c r="AF5" s="106">
        <v>556667</v>
      </c>
      <c r="AG5" s="32" t="s">
        <v>225</v>
      </c>
      <c r="AH5" s="67">
        <v>49000</v>
      </c>
      <c r="AI5" s="73" t="s">
        <v>248</v>
      </c>
      <c r="AJ5" s="106">
        <v>736500</v>
      </c>
      <c r="AK5" s="32" t="s">
        <v>222</v>
      </c>
      <c r="AL5" s="67">
        <v>51500</v>
      </c>
      <c r="AM5" s="73" t="s">
        <v>266</v>
      </c>
      <c r="AN5" s="106">
        <v>82000</v>
      </c>
      <c r="AO5" s="32" t="s">
        <v>242</v>
      </c>
      <c r="AP5" s="67">
        <v>270714</v>
      </c>
      <c r="AQ5" s="73" t="s">
        <v>254</v>
      </c>
      <c r="AR5" s="106">
        <v>126000</v>
      </c>
      <c r="AS5" s="32" t="s">
        <v>246</v>
      </c>
      <c r="AT5" s="67">
        <v>270714</v>
      </c>
      <c r="AU5" s="73" t="s">
        <v>240</v>
      </c>
      <c r="AV5" s="106">
        <v>96500</v>
      </c>
      <c r="AW5" s="32" t="s">
        <v>267</v>
      </c>
      <c r="AX5" s="67">
        <v>384250</v>
      </c>
      <c r="AY5" s="73" t="s">
        <v>268</v>
      </c>
      <c r="AZ5" s="106">
        <v>126000</v>
      </c>
      <c r="BA5" s="32" t="s">
        <v>229</v>
      </c>
      <c r="BB5" s="67" t="s">
        <v>231</v>
      </c>
      <c r="BC5" s="73" t="s">
        <v>229</v>
      </c>
      <c r="BD5" s="106" t="s">
        <v>231</v>
      </c>
      <c r="BE5" s="32" t="s">
        <v>220</v>
      </c>
      <c r="BF5" s="67">
        <v>4000000</v>
      </c>
      <c r="BG5" s="73" t="s">
        <v>246</v>
      </c>
      <c r="BH5" s="106">
        <v>270714</v>
      </c>
      <c r="BI5" s="32" t="s">
        <v>220</v>
      </c>
      <c r="BJ5" s="67">
        <v>4000000</v>
      </c>
      <c r="BK5" s="73" t="s">
        <v>263</v>
      </c>
      <c r="BL5" s="106">
        <v>1200000</v>
      </c>
      <c r="BM5" s="32" t="s">
        <v>269</v>
      </c>
      <c r="BN5" s="67" t="s">
        <v>231</v>
      </c>
      <c r="BO5" s="73" t="s">
        <v>263</v>
      </c>
      <c r="BP5" s="106">
        <v>1200000</v>
      </c>
      <c r="BQ5" s="32" t="s">
        <v>253</v>
      </c>
      <c r="BR5" s="67" t="s">
        <v>231</v>
      </c>
      <c r="BS5" s="73" t="s">
        <v>270</v>
      </c>
      <c r="BT5" s="106">
        <v>164857</v>
      </c>
      <c r="BU5" s="32" t="s">
        <v>229</v>
      </c>
      <c r="BV5" s="67" t="s">
        <v>231</v>
      </c>
      <c r="BW5" s="73" t="s">
        <v>263</v>
      </c>
      <c r="BX5" s="106">
        <v>1200000</v>
      </c>
      <c r="BY5" s="32" t="s">
        <v>253</v>
      </c>
      <c r="BZ5" s="67" t="s">
        <v>231</v>
      </c>
      <c r="CA5" s="73" t="s">
        <v>225</v>
      </c>
      <c r="CB5" s="106">
        <v>49000</v>
      </c>
      <c r="CC5" s="32" t="s">
        <v>266</v>
      </c>
      <c r="CD5" s="67">
        <v>82000</v>
      </c>
      <c r="CE5" s="73" t="s">
        <v>222</v>
      </c>
      <c r="CF5" s="106">
        <v>51500</v>
      </c>
      <c r="CG5" s="32" t="s">
        <v>229</v>
      </c>
      <c r="CH5" s="67" t="s">
        <v>231</v>
      </c>
      <c r="CI5" s="73" t="s">
        <v>271</v>
      </c>
      <c r="CJ5" s="106" t="s">
        <v>231</v>
      </c>
      <c r="CK5" s="32" t="s">
        <v>239</v>
      </c>
      <c r="CL5" s="67">
        <v>64000</v>
      </c>
      <c r="CM5" s="73" t="s">
        <v>246</v>
      </c>
      <c r="CN5" s="106">
        <v>270714</v>
      </c>
      <c r="CO5" s="32" t="s">
        <v>246</v>
      </c>
      <c r="CP5" s="67">
        <v>270714</v>
      </c>
      <c r="CQ5" s="73" t="s">
        <v>242</v>
      </c>
      <c r="CR5" s="106">
        <v>270714</v>
      </c>
      <c r="CS5" s="32" t="s">
        <v>240</v>
      </c>
      <c r="CT5" s="67">
        <v>96500</v>
      </c>
      <c r="CU5" s="73" t="s">
        <v>265</v>
      </c>
      <c r="CV5" s="106">
        <v>164857</v>
      </c>
      <c r="CW5" s="32" t="s">
        <v>270</v>
      </c>
      <c r="CX5" s="67">
        <v>164857</v>
      </c>
      <c r="CY5" s="73" t="s">
        <v>271</v>
      </c>
      <c r="CZ5" s="106" t="s">
        <v>231</v>
      </c>
      <c r="DA5" s="32" t="s">
        <v>235</v>
      </c>
      <c r="DB5" s="67">
        <v>736500</v>
      </c>
      <c r="DC5" s="73" t="s">
        <v>266</v>
      </c>
      <c r="DD5" s="106">
        <v>82000</v>
      </c>
      <c r="DE5" s="32" t="s">
        <v>234</v>
      </c>
      <c r="DF5" s="67">
        <v>556667</v>
      </c>
      <c r="DG5" s="73" t="s">
        <v>246</v>
      </c>
      <c r="DH5" s="106">
        <v>270714</v>
      </c>
      <c r="DI5" s="32" t="s">
        <v>234</v>
      </c>
      <c r="DJ5" s="67">
        <v>556667</v>
      </c>
      <c r="DK5" s="73" t="s">
        <v>216</v>
      </c>
      <c r="DL5" s="106">
        <v>736500</v>
      </c>
      <c r="DM5" s="32" t="s">
        <v>263</v>
      </c>
      <c r="DN5" s="67">
        <v>1200000</v>
      </c>
      <c r="DO5" s="73" t="s">
        <v>266</v>
      </c>
      <c r="DP5" s="106">
        <v>82000</v>
      </c>
      <c r="DQ5" s="32" t="s">
        <v>246</v>
      </c>
      <c r="DR5" s="67">
        <v>270714</v>
      </c>
      <c r="DS5" s="73" t="s">
        <v>222</v>
      </c>
      <c r="DT5" s="149">
        <v>51500</v>
      </c>
      <c r="DU5" s="156">
        <f>SUM(C5:DT5)</f>
        <v>23637247</v>
      </c>
      <c r="DV5" s="14" t="s">
        <v>139</v>
      </c>
    </row>
    <row r="6" spans="1:126" ht="20.25" customHeight="1" x14ac:dyDescent="0.35">
      <c r="A6" s="86">
        <v>5</v>
      </c>
      <c r="B6" s="89" t="s">
        <v>140</v>
      </c>
      <c r="C6" s="71" t="s">
        <v>226</v>
      </c>
      <c r="D6" s="72">
        <v>630000</v>
      </c>
      <c r="E6" s="65" t="s">
        <v>241</v>
      </c>
      <c r="F6" s="105">
        <v>70380</v>
      </c>
      <c r="G6" s="71" t="s">
        <v>230</v>
      </c>
      <c r="H6" s="72">
        <v>490000</v>
      </c>
      <c r="I6" s="65" t="s">
        <v>214</v>
      </c>
      <c r="J6" s="105">
        <v>630000</v>
      </c>
      <c r="K6" s="71" t="s">
        <v>272</v>
      </c>
      <c r="L6" s="72" t="s">
        <v>231</v>
      </c>
      <c r="M6" s="65" t="s">
        <v>241</v>
      </c>
      <c r="N6" s="105">
        <v>70380</v>
      </c>
      <c r="O6" s="71" t="s">
        <v>273</v>
      </c>
      <c r="P6" s="72">
        <v>118700</v>
      </c>
      <c r="Q6" s="65" t="s">
        <v>230</v>
      </c>
      <c r="R6" s="105">
        <v>490000</v>
      </c>
      <c r="S6" s="71" t="s">
        <v>273</v>
      </c>
      <c r="T6" s="72">
        <v>118700</v>
      </c>
      <c r="U6" s="65" t="s">
        <v>247</v>
      </c>
      <c r="V6" s="105">
        <v>409500</v>
      </c>
      <c r="W6" s="71" t="s">
        <v>247</v>
      </c>
      <c r="X6" s="72">
        <v>409500</v>
      </c>
      <c r="Y6" s="65" t="s">
        <v>273</v>
      </c>
      <c r="Z6" s="105">
        <v>118700</v>
      </c>
      <c r="AA6" s="71" t="s">
        <v>274</v>
      </c>
      <c r="AB6" s="72">
        <v>48300</v>
      </c>
      <c r="AC6" s="65" t="s">
        <v>275</v>
      </c>
      <c r="AD6" s="105">
        <v>70318</v>
      </c>
      <c r="AE6" s="71" t="s">
        <v>276</v>
      </c>
      <c r="AF6" s="72">
        <v>29400</v>
      </c>
      <c r="AG6" s="65" t="s">
        <v>273</v>
      </c>
      <c r="AH6" s="105">
        <v>118700</v>
      </c>
      <c r="AI6" s="71" t="s">
        <v>281</v>
      </c>
      <c r="AJ6" s="72">
        <v>37146</v>
      </c>
      <c r="AK6" s="65" t="s">
        <v>247</v>
      </c>
      <c r="AL6" s="105">
        <v>409500</v>
      </c>
      <c r="AM6" s="71" t="s">
        <v>277</v>
      </c>
      <c r="AN6" s="72">
        <v>274166</v>
      </c>
      <c r="AO6" s="65" t="s">
        <v>230</v>
      </c>
      <c r="AP6" s="105">
        <v>490000</v>
      </c>
      <c r="AQ6" s="71" t="s">
        <v>273</v>
      </c>
      <c r="AR6" s="72">
        <v>118700</v>
      </c>
      <c r="AS6" s="65" t="s">
        <v>273</v>
      </c>
      <c r="AT6" s="105">
        <v>118700</v>
      </c>
      <c r="AU6" s="71" t="s">
        <v>278</v>
      </c>
      <c r="AV6" s="72">
        <v>1526000</v>
      </c>
      <c r="AW6" s="65" t="s">
        <v>230</v>
      </c>
      <c r="AX6" s="105">
        <v>490000</v>
      </c>
      <c r="AY6" s="71" t="s">
        <v>273</v>
      </c>
      <c r="AZ6" s="72">
        <v>118700</v>
      </c>
      <c r="BA6" s="65" t="s">
        <v>247</v>
      </c>
      <c r="BB6" s="105">
        <v>409500</v>
      </c>
      <c r="BC6" s="71" t="s">
        <v>259</v>
      </c>
      <c r="BD6" s="72">
        <v>70318</v>
      </c>
      <c r="BE6" s="65" t="s">
        <v>247</v>
      </c>
      <c r="BF6" s="105">
        <v>409500</v>
      </c>
      <c r="BG6" s="71" t="s">
        <v>247</v>
      </c>
      <c r="BH6" s="72">
        <v>409500</v>
      </c>
      <c r="BI6" s="65" t="s">
        <v>273</v>
      </c>
      <c r="BJ6" s="105">
        <v>118700</v>
      </c>
      <c r="BK6" s="71" t="s">
        <v>247</v>
      </c>
      <c r="BL6" s="72">
        <v>409500</v>
      </c>
      <c r="BM6" s="65" t="s">
        <v>268</v>
      </c>
      <c r="BN6" s="105" t="s">
        <v>231</v>
      </c>
      <c r="BO6" s="71" t="s">
        <v>214</v>
      </c>
      <c r="BP6" s="72">
        <v>630000</v>
      </c>
      <c r="BQ6" s="65" t="s">
        <v>276</v>
      </c>
      <c r="BR6" s="105">
        <v>29400</v>
      </c>
      <c r="BS6" s="71" t="s">
        <v>279</v>
      </c>
      <c r="BT6" s="72">
        <v>118700</v>
      </c>
      <c r="BU6" s="65" t="s">
        <v>268</v>
      </c>
      <c r="BV6" s="105" t="s">
        <v>231</v>
      </c>
      <c r="BW6" s="71" t="s">
        <v>251</v>
      </c>
      <c r="BX6" s="72" t="s">
        <v>231</v>
      </c>
      <c r="BY6" s="65" t="s">
        <v>273</v>
      </c>
      <c r="BZ6" s="105">
        <v>118700</v>
      </c>
      <c r="CA6" s="71" t="s">
        <v>214</v>
      </c>
      <c r="CB6" s="72">
        <v>630000</v>
      </c>
      <c r="CC6" s="65" t="s">
        <v>277</v>
      </c>
      <c r="CD6" s="105">
        <v>274166</v>
      </c>
      <c r="CE6" s="71" t="s">
        <v>280</v>
      </c>
      <c r="CF6" s="72">
        <v>31920</v>
      </c>
      <c r="CG6" s="65" t="s">
        <v>273</v>
      </c>
      <c r="CH6" s="105">
        <v>118700</v>
      </c>
      <c r="CI6" s="71" t="s">
        <v>273</v>
      </c>
      <c r="CJ6" s="72">
        <v>118700</v>
      </c>
      <c r="CK6" s="65" t="s">
        <v>268</v>
      </c>
      <c r="CL6" s="105" t="s">
        <v>231</v>
      </c>
      <c r="CM6" s="71" t="s">
        <v>268</v>
      </c>
      <c r="CN6" s="72" t="s">
        <v>231</v>
      </c>
      <c r="CO6" s="65" t="s">
        <v>247</v>
      </c>
      <c r="CP6" s="105">
        <v>409500</v>
      </c>
      <c r="CQ6" s="71" t="s">
        <v>259</v>
      </c>
      <c r="CR6" s="72">
        <v>70318</v>
      </c>
      <c r="CS6" s="65" t="s">
        <v>217</v>
      </c>
      <c r="CT6" s="105" t="s">
        <v>231</v>
      </c>
      <c r="CU6" s="71" t="s">
        <v>277</v>
      </c>
      <c r="CV6" s="72">
        <v>274166</v>
      </c>
      <c r="CW6" s="65" t="s">
        <v>251</v>
      </c>
      <c r="CX6" s="105" t="s">
        <v>231</v>
      </c>
      <c r="CY6" s="71" t="s">
        <v>247</v>
      </c>
      <c r="CZ6" s="72">
        <v>409500</v>
      </c>
      <c r="DA6" s="65" t="s">
        <v>251</v>
      </c>
      <c r="DB6" s="105" t="s">
        <v>231</v>
      </c>
      <c r="DC6" s="71" t="s">
        <v>217</v>
      </c>
      <c r="DD6" s="72" t="s">
        <v>231</v>
      </c>
      <c r="DE6" s="65" t="s">
        <v>268</v>
      </c>
      <c r="DF6" s="105" t="s">
        <v>231</v>
      </c>
      <c r="DG6" s="71" t="s">
        <v>247</v>
      </c>
      <c r="DH6" s="72">
        <v>409500</v>
      </c>
      <c r="DI6" s="65" t="s">
        <v>277</v>
      </c>
      <c r="DJ6" s="105">
        <v>274166</v>
      </c>
      <c r="DK6" s="71" t="s">
        <v>281</v>
      </c>
      <c r="DL6" s="72">
        <v>37146</v>
      </c>
      <c r="DM6" s="65" t="s">
        <v>247</v>
      </c>
      <c r="DN6" s="105">
        <v>409500</v>
      </c>
      <c r="DO6" s="71" t="s">
        <v>241</v>
      </c>
      <c r="DP6" s="72">
        <v>70318</v>
      </c>
      <c r="DQ6" s="65" t="s">
        <v>247</v>
      </c>
      <c r="DR6" s="105">
        <v>409500</v>
      </c>
      <c r="DS6" s="71" t="s">
        <v>247</v>
      </c>
      <c r="DT6" s="151">
        <v>409500</v>
      </c>
      <c r="DU6" s="156">
        <f t="shared" si="0"/>
        <v>14485908</v>
      </c>
      <c r="DV6" s="14" t="s">
        <v>140</v>
      </c>
    </row>
    <row r="7" spans="1:126" ht="20.25" customHeight="1" x14ac:dyDescent="0.35">
      <c r="A7" s="87">
        <v>6</v>
      </c>
      <c r="B7" s="90" t="s">
        <v>172</v>
      </c>
      <c r="C7" s="73" t="s">
        <v>283</v>
      </c>
      <c r="D7" s="106">
        <v>19596</v>
      </c>
      <c r="E7" s="32" t="s">
        <v>253</v>
      </c>
      <c r="F7" s="67">
        <v>184986</v>
      </c>
      <c r="G7" s="73" t="s">
        <v>253</v>
      </c>
      <c r="H7" s="106">
        <v>184986</v>
      </c>
      <c r="I7" s="32" t="s">
        <v>284</v>
      </c>
      <c r="J7" s="67" t="s">
        <v>231</v>
      </c>
      <c r="K7" s="73" t="s">
        <v>266</v>
      </c>
      <c r="L7" s="106">
        <v>184986</v>
      </c>
      <c r="M7" s="32" t="s">
        <v>285</v>
      </c>
      <c r="N7" s="67" t="s">
        <v>231</v>
      </c>
      <c r="O7" s="73" t="s">
        <v>266</v>
      </c>
      <c r="P7" s="106">
        <v>184986</v>
      </c>
      <c r="Q7" s="32" t="s">
        <v>286</v>
      </c>
      <c r="R7" s="67">
        <v>20700</v>
      </c>
      <c r="S7" s="73" t="s">
        <v>287</v>
      </c>
      <c r="T7" s="106">
        <v>310500</v>
      </c>
      <c r="U7" s="32" t="s">
        <v>266</v>
      </c>
      <c r="V7" s="67">
        <v>184986</v>
      </c>
      <c r="W7" s="73" t="s">
        <v>288</v>
      </c>
      <c r="X7" s="106" t="s">
        <v>231</v>
      </c>
      <c r="Y7" s="32" t="s">
        <v>289</v>
      </c>
      <c r="Z7" s="67" t="s">
        <v>231</v>
      </c>
      <c r="AA7" s="73" t="s">
        <v>290</v>
      </c>
      <c r="AB7" s="106">
        <v>73271</v>
      </c>
      <c r="AC7" s="32" t="s">
        <v>291</v>
      </c>
      <c r="AD7" s="67">
        <v>0</v>
      </c>
      <c r="AE7" s="73" t="s">
        <v>292</v>
      </c>
      <c r="AF7" s="106">
        <v>33580</v>
      </c>
      <c r="AG7" s="32" t="s">
        <v>293</v>
      </c>
      <c r="AH7" s="67" t="s">
        <v>231</v>
      </c>
      <c r="AI7" s="73" t="s">
        <v>294</v>
      </c>
      <c r="AJ7" s="106">
        <v>184986</v>
      </c>
      <c r="AK7" s="32" t="s">
        <v>253</v>
      </c>
      <c r="AL7" s="67">
        <v>184986</v>
      </c>
      <c r="AM7" s="73" t="s">
        <v>287</v>
      </c>
      <c r="AN7" s="106">
        <v>310500</v>
      </c>
      <c r="AO7" s="32" t="s">
        <v>279</v>
      </c>
      <c r="AP7" s="67">
        <v>310500</v>
      </c>
      <c r="AQ7" s="73" t="s">
        <v>290</v>
      </c>
      <c r="AR7" s="106">
        <v>73271</v>
      </c>
      <c r="AS7" s="32" t="s">
        <v>266</v>
      </c>
      <c r="AT7" s="67">
        <v>184986</v>
      </c>
      <c r="AU7" s="73" t="s">
        <v>252</v>
      </c>
      <c r="AV7" s="106" t="s">
        <v>231</v>
      </c>
      <c r="AW7" s="32" t="s">
        <v>293</v>
      </c>
      <c r="AX7" s="67" t="s">
        <v>231</v>
      </c>
      <c r="AY7" s="73" t="s">
        <v>290</v>
      </c>
      <c r="AZ7" s="106">
        <v>73271</v>
      </c>
      <c r="BA7" s="32" t="s">
        <v>290</v>
      </c>
      <c r="BB7" s="67">
        <v>73271</v>
      </c>
      <c r="BC7" s="73" t="s">
        <v>253</v>
      </c>
      <c r="BD7" s="106">
        <v>184986</v>
      </c>
      <c r="BE7" s="32" t="s">
        <v>226</v>
      </c>
      <c r="BF7" s="67">
        <v>414000</v>
      </c>
      <c r="BG7" s="73" t="s">
        <v>287</v>
      </c>
      <c r="BH7" s="106">
        <v>310500</v>
      </c>
      <c r="BI7" s="32" t="s">
        <v>294</v>
      </c>
      <c r="BJ7" s="67">
        <v>184986</v>
      </c>
      <c r="BK7" s="73" t="s">
        <v>266</v>
      </c>
      <c r="BL7" s="106">
        <v>184986</v>
      </c>
      <c r="BM7" s="32" t="s">
        <v>253</v>
      </c>
      <c r="BN7" s="67">
        <v>184986</v>
      </c>
      <c r="BO7" s="73" t="s">
        <v>266</v>
      </c>
      <c r="BP7" s="106">
        <v>184986</v>
      </c>
      <c r="BQ7" s="32" t="s">
        <v>293</v>
      </c>
      <c r="BR7" s="67" t="s">
        <v>231</v>
      </c>
      <c r="BS7" s="73" t="s">
        <v>294</v>
      </c>
      <c r="BT7" s="106">
        <v>184986</v>
      </c>
      <c r="BU7" s="32" t="s">
        <v>222</v>
      </c>
      <c r="BV7" s="67" t="s">
        <v>231</v>
      </c>
      <c r="BW7" s="73" t="s">
        <v>290</v>
      </c>
      <c r="BX7" s="106">
        <v>73271</v>
      </c>
      <c r="BY7" s="32" t="s">
        <v>293</v>
      </c>
      <c r="BZ7" s="67" t="s">
        <v>231</v>
      </c>
      <c r="CA7" s="73" t="s">
        <v>284</v>
      </c>
      <c r="CB7" s="106" t="s">
        <v>231</v>
      </c>
      <c r="CC7" s="32" t="s">
        <v>290</v>
      </c>
      <c r="CD7" s="67">
        <v>73271</v>
      </c>
      <c r="CE7" s="73" t="s">
        <v>290</v>
      </c>
      <c r="CF7" s="106">
        <v>73271</v>
      </c>
      <c r="CG7" s="32" t="s">
        <v>287</v>
      </c>
      <c r="CH7" s="67">
        <v>310500</v>
      </c>
      <c r="CI7" s="73" t="s">
        <v>295</v>
      </c>
      <c r="CJ7" s="106">
        <v>23805</v>
      </c>
      <c r="CK7" s="32" t="s">
        <v>266</v>
      </c>
      <c r="CL7" s="67">
        <v>184986</v>
      </c>
      <c r="CM7" s="73" t="s">
        <v>222</v>
      </c>
      <c r="CN7" s="106" t="s">
        <v>231</v>
      </c>
      <c r="CO7" s="32" t="s">
        <v>295</v>
      </c>
      <c r="CP7" s="67">
        <v>23805</v>
      </c>
      <c r="CQ7" s="73" t="s">
        <v>266</v>
      </c>
      <c r="CR7" s="106">
        <v>184986</v>
      </c>
      <c r="CS7" s="32" t="s">
        <v>287</v>
      </c>
      <c r="CT7" s="67">
        <v>310500</v>
      </c>
      <c r="CU7" s="73" t="s">
        <v>229</v>
      </c>
      <c r="CV7" s="106" t="s">
        <v>231</v>
      </c>
      <c r="CW7" s="32" t="s">
        <v>290</v>
      </c>
      <c r="CX7" s="67">
        <v>73271</v>
      </c>
      <c r="CY7" s="73" t="s">
        <v>253</v>
      </c>
      <c r="CZ7" s="106">
        <v>184986</v>
      </c>
      <c r="DA7" s="32" t="s">
        <v>294</v>
      </c>
      <c r="DB7" s="67">
        <v>184986</v>
      </c>
      <c r="DC7" s="73" t="s">
        <v>288</v>
      </c>
      <c r="DD7" s="106" t="s">
        <v>231</v>
      </c>
      <c r="DE7" s="32" t="s">
        <v>253</v>
      </c>
      <c r="DF7" s="67">
        <v>184986</v>
      </c>
      <c r="DG7" s="73" t="s">
        <v>253</v>
      </c>
      <c r="DH7" s="106">
        <v>184986</v>
      </c>
      <c r="DI7" s="32" t="s">
        <v>296</v>
      </c>
      <c r="DJ7" s="67" t="s">
        <v>231</v>
      </c>
      <c r="DK7" s="73" t="s">
        <v>277</v>
      </c>
      <c r="DL7" s="106">
        <v>310500</v>
      </c>
      <c r="DM7" s="32" t="s">
        <v>253</v>
      </c>
      <c r="DN7" s="67">
        <v>184986</v>
      </c>
      <c r="DO7" s="73" t="s">
        <v>296</v>
      </c>
      <c r="DP7" s="106" t="s">
        <v>231</v>
      </c>
      <c r="DQ7" s="32" t="s">
        <v>253</v>
      </c>
      <c r="DR7" s="67">
        <v>184986</v>
      </c>
      <c r="DS7" s="73" t="s">
        <v>293</v>
      </c>
      <c r="DT7" s="149" t="s">
        <v>231</v>
      </c>
      <c r="DU7" s="156">
        <f t="shared" si="0"/>
        <v>7364846</v>
      </c>
      <c r="DV7" s="14" t="s">
        <v>172</v>
      </c>
    </row>
    <row r="8" spans="1:126" ht="20.25" customHeight="1" x14ac:dyDescent="0.35">
      <c r="A8" s="87">
        <v>7</v>
      </c>
      <c r="B8" s="137" t="s">
        <v>96</v>
      </c>
      <c r="C8" s="73" t="s">
        <v>263</v>
      </c>
      <c r="D8" s="106">
        <v>451250</v>
      </c>
      <c r="E8" s="32" t="s">
        <v>234</v>
      </c>
      <c r="F8" s="67">
        <v>96750</v>
      </c>
      <c r="G8" s="73" t="s">
        <v>248</v>
      </c>
      <c r="H8" s="106">
        <v>451250</v>
      </c>
      <c r="I8" s="32" t="s">
        <v>234</v>
      </c>
      <c r="J8" s="67">
        <v>96750</v>
      </c>
      <c r="K8" s="73" t="s">
        <v>294</v>
      </c>
      <c r="L8" s="106" t="s">
        <v>231</v>
      </c>
      <c r="M8" s="32" t="s">
        <v>221</v>
      </c>
      <c r="N8" s="67">
        <v>800000</v>
      </c>
      <c r="O8" s="73" t="s">
        <v>263</v>
      </c>
      <c r="P8" s="106">
        <v>451250</v>
      </c>
      <c r="Q8" s="32" t="s">
        <v>246</v>
      </c>
      <c r="R8" s="67">
        <v>349000</v>
      </c>
      <c r="S8" s="73" t="s">
        <v>221</v>
      </c>
      <c r="T8" s="106">
        <v>800000</v>
      </c>
      <c r="U8" s="32" t="s">
        <v>235</v>
      </c>
      <c r="V8" s="67">
        <v>126000</v>
      </c>
      <c r="W8" s="73" t="s">
        <v>219</v>
      </c>
      <c r="X8" s="106">
        <v>178111</v>
      </c>
      <c r="Y8" s="32" t="s">
        <v>247</v>
      </c>
      <c r="Z8" s="67" t="s">
        <v>231</v>
      </c>
      <c r="AA8" s="73" t="s">
        <v>263</v>
      </c>
      <c r="AB8" s="106">
        <v>451250</v>
      </c>
      <c r="AC8" s="32" t="s">
        <v>238</v>
      </c>
      <c r="AD8" s="67" t="s">
        <v>231</v>
      </c>
      <c r="AE8" s="73" t="s">
        <v>235</v>
      </c>
      <c r="AF8" s="106">
        <v>126000</v>
      </c>
      <c r="AG8" s="32" t="s">
        <v>234</v>
      </c>
      <c r="AH8" s="67">
        <v>96750</v>
      </c>
      <c r="AI8" s="73" t="s">
        <v>220</v>
      </c>
      <c r="AJ8" s="106">
        <v>178111</v>
      </c>
      <c r="AK8" s="32" t="s">
        <v>287</v>
      </c>
      <c r="AL8" s="67">
        <v>4000000</v>
      </c>
      <c r="AM8" s="73" t="s">
        <v>235</v>
      </c>
      <c r="AN8" s="106">
        <v>126000</v>
      </c>
      <c r="AO8" s="32" t="s">
        <v>246</v>
      </c>
      <c r="AP8" s="67">
        <v>349000</v>
      </c>
      <c r="AQ8" s="73" t="s">
        <v>287</v>
      </c>
      <c r="AR8" s="106">
        <v>4000000</v>
      </c>
      <c r="AS8" s="32" t="s">
        <v>263</v>
      </c>
      <c r="AT8" s="67">
        <v>451250</v>
      </c>
      <c r="AU8" s="73" t="s">
        <v>270</v>
      </c>
      <c r="AV8" s="106">
        <v>178111</v>
      </c>
      <c r="AW8" s="32" t="s">
        <v>266</v>
      </c>
      <c r="AX8" s="67">
        <v>700000</v>
      </c>
      <c r="AY8" s="73" t="s">
        <v>225</v>
      </c>
      <c r="AZ8" s="106" t="s">
        <v>231</v>
      </c>
      <c r="BA8" s="32" t="s">
        <v>246</v>
      </c>
      <c r="BB8" s="67">
        <v>349000</v>
      </c>
      <c r="BC8" s="73" t="s">
        <v>246</v>
      </c>
      <c r="BD8" s="106">
        <v>349000</v>
      </c>
      <c r="BE8" s="32" t="s">
        <v>297</v>
      </c>
      <c r="BF8" s="67" t="s">
        <v>231</v>
      </c>
      <c r="BG8" s="73" t="s">
        <v>220</v>
      </c>
      <c r="BH8" s="106">
        <v>178111</v>
      </c>
      <c r="BI8" s="32" t="s">
        <v>246</v>
      </c>
      <c r="BJ8" s="67">
        <v>349000</v>
      </c>
      <c r="BK8" s="73" t="s">
        <v>234</v>
      </c>
      <c r="BL8" s="106">
        <v>96750</v>
      </c>
      <c r="BM8" s="32" t="s">
        <v>235</v>
      </c>
      <c r="BN8" s="67">
        <v>126000</v>
      </c>
      <c r="BO8" s="73" t="s">
        <v>246</v>
      </c>
      <c r="BP8" s="106">
        <v>349000</v>
      </c>
      <c r="BQ8" s="32" t="s">
        <v>219</v>
      </c>
      <c r="BR8" s="67">
        <v>178111</v>
      </c>
      <c r="BS8" s="73" t="s">
        <v>234</v>
      </c>
      <c r="BT8" s="106">
        <v>96750</v>
      </c>
      <c r="BU8" s="32" t="s">
        <v>226</v>
      </c>
      <c r="BV8" s="67">
        <v>62000</v>
      </c>
      <c r="BW8" s="73" t="s">
        <v>220</v>
      </c>
      <c r="BX8" s="106">
        <v>178111</v>
      </c>
      <c r="BY8" s="32" t="s">
        <v>294</v>
      </c>
      <c r="BZ8" s="67" t="s">
        <v>231</v>
      </c>
      <c r="CA8" s="73" t="s">
        <v>248</v>
      </c>
      <c r="CB8" s="106">
        <v>451250</v>
      </c>
      <c r="CC8" s="32" t="s">
        <v>263</v>
      </c>
      <c r="CD8" s="67">
        <v>451250</v>
      </c>
      <c r="CE8" s="73" t="s">
        <v>220</v>
      </c>
      <c r="CF8" s="106">
        <v>178111</v>
      </c>
      <c r="CG8" s="32" t="s">
        <v>270</v>
      </c>
      <c r="CH8" s="67">
        <v>178111</v>
      </c>
      <c r="CI8" s="73" t="s">
        <v>246</v>
      </c>
      <c r="CJ8" s="106">
        <v>349000</v>
      </c>
      <c r="CK8" s="32" t="s">
        <v>246</v>
      </c>
      <c r="CL8" s="67">
        <v>349000</v>
      </c>
      <c r="CM8" s="73" t="s">
        <v>287</v>
      </c>
      <c r="CN8" s="106">
        <v>4000000</v>
      </c>
      <c r="CO8" s="32" t="s">
        <v>235</v>
      </c>
      <c r="CP8" s="67">
        <v>126000</v>
      </c>
      <c r="CQ8" s="73" t="s">
        <v>247</v>
      </c>
      <c r="CR8" s="106" t="s">
        <v>231</v>
      </c>
      <c r="CS8" s="32" t="s">
        <v>235</v>
      </c>
      <c r="CT8" s="67">
        <v>126000</v>
      </c>
      <c r="CU8" s="73" t="s">
        <v>235</v>
      </c>
      <c r="CV8" s="106">
        <v>126000</v>
      </c>
      <c r="CW8" s="32" t="s">
        <v>219</v>
      </c>
      <c r="CX8" s="67">
        <v>178111</v>
      </c>
      <c r="CY8" s="73" t="s">
        <v>239</v>
      </c>
      <c r="CZ8" s="106" t="s">
        <v>231</v>
      </c>
      <c r="DA8" s="32" t="s">
        <v>229</v>
      </c>
      <c r="DB8" s="67">
        <v>269333</v>
      </c>
      <c r="DC8" s="73" t="s">
        <v>235</v>
      </c>
      <c r="DD8" s="106">
        <v>126000</v>
      </c>
      <c r="DE8" s="32" t="s">
        <v>225</v>
      </c>
      <c r="DF8" s="67" t="s">
        <v>231</v>
      </c>
      <c r="DG8" s="73" t="s">
        <v>235</v>
      </c>
      <c r="DH8" s="106">
        <v>126000</v>
      </c>
      <c r="DI8" s="32" t="s">
        <v>246</v>
      </c>
      <c r="DJ8" s="67">
        <v>349000</v>
      </c>
      <c r="DK8" s="73" t="s">
        <v>242</v>
      </c>
      <c r="DL8" s="106">
        <v>2200000</v>
      </c>
      <c r="DM8" s="32" t="s">
        <v>220</v>
      </c>
      <c r="DN8" s="67">
        <v>178111</v>
      </c>
      <c r="DO8" s="73" t="s">
        <v>246</v>
      </c>
      <c r="DP8" s="106">
        <v>349000</v>
      </c>
      <c r="DQ8" s="32" t="s">
        <v>298</v>
      </c>
      <c r="DR8" s="67">
        <v>178111</v>
      </c>
      <c r="DS8" s="73" t="s">
        <v>295</v>
      </c>
      <c r="DT8" s="149">
        <v>309000</v>
      </c>
      <c r="DU8" s="156">
        <f t="shared" si="0"/>
        <v>27366054</v>
      </c>
      <c r="DV8" s="14" t="s">
        <v>96</v>
      </c>
    </row>
    <row r="9" spans="1:126" ht="20.25" customHeight="1" x14ac:dyDescent="0.35">
      <c r="A9" s="87">
        <v>8</v>
      </c>
      <c r="B9" s="137" t="s">
        <v>173</v>
      </c>
      <c r="C9" s="73" t="s">
        <v>253</v>
      </c>
      <c r="D9" s="107">
        <v>418750</v>
      </c>
      <c r="E9" s="32" t="s">
        <v>214</v>
      </c>
      <c r="F9" s="31">
        <v>418750</v>
      </c>
      <c r="G9" s="73" t="s">
        <v>263</v>
      </c>
      <c r="H9" s="107">
        <v>240250</v>
      </c>
      <c r="I9" s="32" t="s">
        <v>235</v>
      </c>
      <c r="J9" s="31">
        <v>556250</v>
      </c>
      <c r="K9" s="73" t="s">
        <v>236</v>
      </c>
      <c r="L9" s="107" t="s">
        <v>231</v>
      </c>
      <c r="M9" s="32" t="s">
        <v>242</v>
      </c>
      <c r="N9" s="31">
        <v>656250</v>
      </c>
      <c r="O9" s="73" t="s">
        <v>219</v>
      </c>
      <c r="P9" s="107" t="s">
        <v>231</v>
      </c>
      <c r="Q9" s="32" t="s">
        <v>219</v>
      </c>
      <c r="R9" s="31" t="s">
        <v>231</v>
      </c>
      <c r="S9" s="73" t="s">
        <v>220</v>
      </c>
      <c r="T9" s="107" t="s">
        <v>231</v>
      </c>
      <c r="U9" s="32" t="s">
        <v>220</v>
      </c>
      <c r="V9" s="31" t="s">
        <v>231</v>
      </c>
      <c r="W9" s="73" t="s">
        <v>287</v>
      </c>
      <c r="X9" s="107">
        <v>163750</v>
      </c>
      <c r="Y9" s="32" t="s">
        <v>253</v>
      </c>
      <c r="Z9" s="31">
        <v>418750</v>
      </c>
      <c r="AA9" s="73" t="s">
        <v>246</v>
      </c>
      <c r="AB9" s="107">
        <v>4500000</v>
      </c>
      <c r="AC9" s="32" t="s">
        <v>228</v>
      </c>
      <c r="AD9" s="31">
        <v>111250</v>
      </c>
      <c r="AE9" s="73" t="s">
        <v>242</v>
      </c>
      <c r="AF9" s="107">
        <v>656250</v>
      </c>
      <c r="AG9" s="32" t="s">
        <v>266</v>
      </c>
      <c r="AH9" s="31">
        <v>418750</v>
      </c>
      <c r="AI9" s="73" t="s">
        <v>219</v>
      </c>
      <c r="AJ9" s="107" t="s">
        <v>231</v>
      </c>
      <c r="AK9" s="32" t="s">
        <v>220</v>
      </c>
      <c r="AL9" s="31" t="s">
        <v>231</v>
      </c>
      <c r="AM9" s="73" t="s">
        <v>220</v>
      </c>
      <c r="AN9" s="107" t="s">
        <v>231</v>
      </c>
      <c r="AO9" s="32" t="s">
        <v>220</v>
      </c>
      <c r="AP9" s="31" t="s">
        <v>231</v>
      </c>
      <c r="AQ9" s="73" t="s">
        <v>242</v>
      </c>
      <c r="AR9" s="107">
        <v>656250</v>
      </c>
      <c r="AS9" s="32" t="s">
        <v>221</v>
      </c>
      <c r="AT9" s="31">
        <v>240250</v>
      </c>
      <c r="AU9" s="73" t="s">
        <v>219</v>
      </c>
      <c r="AV9" s="107" t="s">
        <v>231</v>
      </c>
      <c r="AW9" s="32" t="s">
        <v>242</v>
      </c>
      <c r="AX9" s="31">
        <v>656250</v>
      </c>
      <c r="AY9" s="73" t="s">
        <v>294</v>
      </c>
      <c r="AZ9" s="107">
        <v>240250</v>
      </c>
      <c r="BA9" s="32" t="s">
        <v>263</v>
      </c>
      <c r="BB9" s="31">
        <v>240250</v>
      </c>
      <c r="BC9" s="73" t="s">
        <v>248</v>
      </c>
      <c r="BD9" s="107">
        <v>418750</v>
      </c>
      <c r="BE9" s="32" t="s">
        <v>234</v>
      </c>
      <c r="BF9" s="31">
        <v>136250</v>
      </c>
      <c r="BG9" s="73" t="s">
        <v>253</v>
      </c>
      <c r="BH9" s="107">
        <v>418750</v>
      </c>
      <c r="BI9" s="32" t="s">
        <v>263</v>
      </c>
      <c r="BJ9" s="31">
        <v>240250</v>
      </c>
      <c r="BK9" s="73" t="s">
        <v>220</v>
      </c>
      <c r="BL9" s="107" t="s">
        <v>231</v>
      </c>
      <c r="BM9" s="32" t="s">
        <v>221</v>
      </c>
      <c r="BN9" s="31">
        <v>240250</v>
      </c>
      <c r="BO9" s="73" t="s">
        <v>234</v>
      </c>
      <c r="BP9" s="107">
        <v>136250</v>
      </c>
      <c r="BQ9" s="32" t="s">
        <v>263</v>
      </c>
      <c r="BR9" s="31">
        <v>240250</v>
      </c>
      <c r="BS9" s="73" t="s">
        <v>246</v>
      </c>
      <c r="BT9" s="107">
        <v>4500000</v>
      </c>
      <c r="BU9" s="32" t="s">
        <v>219</v>
      </c>
      <c r="BV9" s="31" t="s">
        <v>231</v>
      </c>
      <c r="BW9" s="73" t="s">
        <v>242</v>
      </c>
      <c r="BX9" s="107">
        <v>656250</v>
      </c>
      <c r="BY9" s="32" t="s">
        <v>290</v>
      </c>
      <c r="BZ9" s="31">
        <v>240250</v>
      </c>
      <c r="CA9" s="73" t="s">
        <v>271</v>
      </c>
      <c r="CB9" s="107">
        <v>56750</v>
      </c>
      <c r="CC9" s="32" t="s">
        <v>242</v>
      </c>
      <c r="CD9" s="31">
        <v>656250</v>
      </c>
      <c r="CE9" s="73" t="s">
        <v>263</v>
      </c>
      <c r="CF9" s="107">
        <v>240250</v>
      </c>
      <c r="CG9" s="32" t="s">
        <v>219</v>
      </c>
      <c r="CH9" s="31" t="s">
        <v>231</v>
      </c>
      <c r="CI9" s="73" t="s">
        <v>220</v>
      </c>
      <c r="CJ9" s="107" t="s">
        <v>231</v>
      </c>
      <c r="CK9" s="32" t="s">
        <v>221</v>
      </c>
      <c r="CL9" s="31">
        <v>240250</v>
      </c>
      <c r="CM9" s="73" t="s">
        <v>220</v>
      </c>
      <c r="CN9" s="107" t="s">
        <v>231</v>
      </c>
      <c r="CO9" s="32" t="s">
        <v>263</v>
      </c>
      <c r="CP9" s="31">
        <v>240250</v>
      </c>
      <c r="CQ9" s="73" t="s">
        <v>220</v>
      </c>
      <c r="CR9" s="107" t="s">
        <v>231</v>
      </c>
      <c r="CS9" s="32" t="s">
        <v>266</v>
      </c>
      <c r="CT9" s="31">
        <v>418750</v>
      </c>
      <c r="CU9" s="73" t="s">
        <v>220</v>
      </c>
      <c r="CV9" s="107" t="s">
        <v>231</v>
      </c>
      <c r="CW9" s="32" t="s">
        <v>242</v>
      </c>
      <c r="CX9" s="31">
        <v>656250</v>
      </c>
      <c r="CY9" s="73" t="s">
        <v>240</v>
      </c>
      <c r="CZ9" s="107" t="s">
        <v>231</v>
      </c>
      <c r="DA9" s="32" t="s">
        <v>295</v>
      </c>
      <c r="DB9" s="31">
        <v>418750</v>
      </c>
      <c r="DC9" s="73" t="s">
        <v>242</v>
      </c>
      <c r="DD9" s="107">
        <v>656250</v>
      </c>
      <c r="DE9" s="32" t="s">
        <v>263</v>
      </c>
      <c r="DF9" s="31">
        <v>240250</v>
      </c>
      <c r="DG9" s="73" t="s">
        <v>266</v>
      </c>
      <c r="DH9" s="107">
        <v>418750</v>
      </c>
      <c r="DI9" s="32" t="s">
        <v>214</v>
      </c>
      <c r="DJ9" s="31">
        <v>418750</v>
      </c>
      <c r="DK9" s="73" t="s">
        <v>263</v>
      </c>
      <c r="DL9" s="107">
        <v>240250</v>
      </c>
      <c r="DM9" s="32" t="s">
        <v>246</v>
      </c>
      <c r="DN9" s="31">
        <v>4500000</v>
      </c>
      <c r="DO9" s="73" t="s">
        <v>235</v>
      </c>
      <c r="DP9" s="107">
        <v>556250</v>
      </c>
      <c r="DQ9" s="32" t="s">
        <v>263</v>
      </c>
      <c r="DR9" s="31">
        <v>240250</v>
      </c>
      <c r="DS9" s="73" t="s">
        <v>219</v>
      </c>
      <c r="DT9" s="152" t="s">
        <v>231</v>
      </c>
      <c r="DU9" s="156">
        <f t="shared" si="0"/>
        <v>28017750</v>
      </c>
      <c r="DV9" s="14" t="s">
        <v>173</v>
      </c>
    </row>
    <row r="10" spans="1:126" ht="20.25" customHeight="1" x14ac:dyDescent="0.35">
      <c r="A10" s="86">
        <v>9</v>
      </c>
      <c r="B10" s="89" t="s">
        <v>123</v>
      </c>
      <c r="C10" s="71" t="s">
        <v>279</v>
      </c>
      <c r="D10" s="72" t="s">
        <v>231</v>
      </c>
      <c r="E10" s="65" t="s">
        <v>299</v>
      </c>
      <c r="F10" s="105">
        <v>491550</v>
      </c>
      <c r="G10" s="71" t="s">
        <v>271</v>
      </c>
      <c r="H10" s="72">
        <v>111686</v>
      </c>
      <c r="I10" s="65" t="s">
        <v>299</v>
      </c>
      <c r="J10" s="105">
        <v>491550</v>
      </c>
      <c r="K10" s="71" t="s">
        <v>300</v>
      </c>
      <c r="L10" s="72">
        <v>256650</v>
      </c>
      <c r="M10" s="65" t="s">
        <v>301</v>
      </c>
      <c r="N10" s="105" t="s">
        <v>231</v>
      </c>
      <c r="O10" s="71" t="s">
        <v>248</v>
      </c>
      <c r="P10" s="72">
        <v>256650</v>
      </c>
      <c r="Q10" s="65" t="s">
        <v>271</v>
      </c>
      <c r="R10" s="105">
        <v>111686</v>
      </c>
      <c r="S10" s="71" t="s">
        <v>279</v>
      </c>
      <c r="T10" s="72" t="s">
        <v>231</v>
      </c>
      <c r="U10" s="65" t="s">
        <v>277</v>
      </c>
      <c r="V10" s="105">
        <v>111686</v>
      </c>
      <c r="W10" s="71" t="s">
        <v>253</v>
      </c>
      <c r="X10" s="72">
        <v>111686</v>
      </c>
      <c r="Y10" s="65" t="s">
        <v>248</v>
      </c>
      <c r="Z10" s="105">
        <v>256650</v>
      </c>
      <c r="AA10" s="71" t="s">
        <v>253</v>
      </c>
      <c r="AB10" s="72">
        <v>111686</v>
      </c>
      <c r="AC10" s="65" t="s">
        <v>302</v>
      </c>
      <c r="AD10" s="105">
        <v>1200600</v>
      </c>
      <c r="AE10" s="71" t="s">
        <v>253</v>
      </c>
      <c r="AF10" s="72">
        <v>111686</v>
      </c>
      <c r="AG10" s="65" t="s">
        <v>279</v>
      </c>
      <c r="AH10" s="105" t="s">
        <v>231</v>
      </c>
      <c r="AI10" s="71" t="s">
        <v>239</v>
      </c>
      <c r="AJ10" s="72">
        <v>81054</v>
      </c>
      <c r="AK10" s="65" t="s">
        <v>284</v>
      </c>
      <c r="AL10" s="105">
        <v>491550</v>
      </c>
      <c r="AM10" s="71" t="s">
        <v>234</v>
      </c>
      <c r="AN10" s="72">
        <v>1896600</v>
      </c>
      <c r="AO10" s="65" t="s">
        <v>248</v>
      </c>
      <c r="AP10" s="105">
        <v>256650</v>
      </c>
      <c r="AQ10" s="71" t="s">
        <v>253</v>
      </c>
      <c r="AR10" s="72">
        <v>111686</v>
      </c>
      <c r="AS10" s="65" t="s">
        <v>299</v>
      </c>
      <c r="AT10" s="105">
        <v>491550</v>
      </c>
      <c r="AU10" s="71" t="s">
        <v>299</v>
      </c>
      <c r="AV10" s="72">
        <v>491550</v>
      </c>
      <c r="AW10" s="65" t="s">
        <v>248</v>
      </c>
      <c r="AX10" s="105">
        <v>256650</v>
      </c>
      <c r="AY10" s="71" t="s">
        <v>237</v>
      </c>
      <c r="AZ10" s="72" t="s">
        <v>231</v>
      </c>
      <c r="BA10" s="65" t="s">
        <v>248</v>
      </c>
      <c r="BB10" s="105">
        <v>256650</v>
      </c>
      <c r="BC10" s="71" t="s">
        <v>271</v>
      </c>
      <c r="BD10" s="72">
        <v>111686</v>
      </c>
      <c r="BE10" s="65" t="s">
        <v>237</v>
      </c>
      <c r="BF10" s="105" t="s">
        <v>231</v>
      </c>
      <c r="BG10" s="71" t="s">
        <v>284</v>
      </c>
      <c r="BH10" s="72">
        <v>491550</v>
      </c>
      <c r="BI10" s="65" t="s">
        <v>292</v>
      </c>
      <c r="BJ10" s="105">
        <v>40890</v>
      </c>
      <c r="BK10" s="71" t="s">
        <v>299</v>
      </c>
      <c r="BL10" s="72">
        <v>491550</v>
      </c>
      <c r="BM10" s="65" t="s">
        <v>299</v>
      </c>
      <c r="BN10" s="105">
        <v>491550</v>
      </c>
      <c r="BO10" s="71" t="s">
        <v>248</v>
      </c>
      <c r="BP10" s="72">
        <v>256650</v>
      </c>
      <c r="BQ10" s="65" t="s">
        <v>271</v>
      </c>
      <c r="BR10" s="105">
        <v>111686</v>
      </c>
      <c r="BS10" s="71" t="s">
        <v>248</v>
      </c>
      <c r="BT10" s="72">
        <v>256650</v>
      </c>
      <c r="BU10" s="65" t="s">
        <v>271</v>
      </c>
      <c r="BV10" s="105">
        <v>111686</v>
      </c>
      <c r="BW10" s="71" t="s">
        <v>266</v>
      </c>
      <c r="BX10" s="72">
        <v>491550</v>
      </c>
      <c r="BY10" s="65" t="s">
        <v>237</v>
      </c>
      <c r="BZ10" s="105" t="s">
        <v>231</v>
      </c>
      <c r="CA10" s="71" t="s">
        <v>297</v>
      </c>
      <c r="CB10" s="72">
        <v>3132000</v>
      </c>
      <c r="CC10" s="65" t="s">
        <v>303</v>
      </c>
      <c r="CD10" s="105" t="s">
        <v>231</v>
      </c>
      <c r="CE10" s="71" t="s">
        <v>284</v>
      </c>
      <c r="CF10" s="72">
        <v>491550</v>
      </c>
      <c r="CG10" s="65" t="s">
        <v>248</v>
      </c>
      <c r="CH10" s="105">
        <v>256650</v>
      </c>
      <c r="CI10" s="71" t="s">
        <v>299</v>
      </c>
      <c r="CJ10" s="72">
        <v>491550</v>
      </c>
      <c r="CK10" s="65" t="s">
        <v>284</v>
      </c>
      <c r="CL10" s="105">
        <v>491550</v>
      </c>
      <c r="CM10" s="71" t="s">
        <v>248</v>
      </c>
      <c r="CN10" s="72">
        <v>256650</v>
      </c>
      <c r="CO10" s="65" t="s">
        <v>284</v>
      </c>
      <c r="CP10" s="105">
        <v>491550</v>
      </c>
      <c r="CQ10" s="71" t="s">
        <v>230</v>
      </c>
      <c r="CR10" s="72">
        <v>81054</v>
      </c>
      <c r="CS10" s="65" t="s">
        <v>284</v>
      </c>
      <c r="CT10" s="105">
        <v>491550</v>
      </c>
      <c r="CU10" s="71" t="s">
        <v>304</v>
      </c>
      <c r="CV10" s="72">
        <v>356700</v>
      </c>
      <c r="CW10" s="65" t="s">
        <v>275</v>
      </c>
      <c r="CX10" s="105" t="s">
        <v>231</v>
      </c>
      <c r="CY10" s="71" t="s">
        <v>299</v>
      </c>
      <c r="CZ10" s="72">
        <v>491550</v>
      </c>
      <c r="DA10" s="65" t="s">
        <v>305</v>
      </c>
      <c r="DB10" s="105">
        <v>111686</v>
      </c>
      <c r="DC10" s="71" t="s">
        <v>248</v>
      </c>
      <c r="DD10" s="72">
        <v>256650</v>
      </c>
      <c r="DE10" s="65" t="s">
        <v>306</v>
      </c>
      <c r="DF10" s="105" t="s">
        <v>231</v>
      </c>
      <c r="DG10" s="71" t="s">
        <v>277</v>
      </c>
      <c r="DH10" s="72">
        <v>111686</v>
      </c>
      <c r="DI10" s="65" t="s">
        <v>299</v>
      </c>
      <c r="DJ10" s="105">
        <v>491550</v>
      </c>
      <c r="DK10" s="71" t="s">
        <v>304</v>
      </c>
      <c r="DL10" s="72">
        <v>356700</v>
      </c>
      <c r="DM10" s="65" t="s">
        <v>279</v>
      </c>
      <c r="DN10" s="105" t="s">
        <v>231</v>
      </c>
      <c r="DO10" s="71" t="s">
        <v>253</v>
      </c>
      <c r="DP10" s="72">
        <v>111686</v>
      </c>
      <c r="DQ10" s="65" t="s">
        <v>237</v>
      </c>
      <c r="DR10" s="105" t="s">
        <v>231</v>
      </c>
      <c r="DS10" s="71" t="s">
        <v>244</v>
      </c>
      <c r="DT10" s="151">
        <v>45564</v>
      </c>
      <c r="DU10" s="156">
        <f t="shared" si="0"/>
        <v>19331030</v>
      </c>
      <c r="DV10" s="14" t="s">
        <v>123</v>
      </c>
    </row>
    <row r="11" spans="1:126" ht="20.25" customHeight="1" thickBot="1" x14ac:dyDescent="0.4">
      <c r="A11" s="116">
        <v>10</v>
      </c>
      <c r="B11" s="117" t="s">
        <v>190</v>
      </c>
      <c r="C11" s="70" t="s">
        <v>294</v>
      </c>
      <c r="D11" s="68">
        <v>1710000</v>
      </c>
      <c r="E11" s="45" t="s">
        <v>216</v>
      </c>
      <c r="F11" s="66">
        <v>51911</v>
      </c>
      <c r="G11" s="70" t="s">
        <v>254</v>
      </c>
      <c r="H11" s="68">
        <v>337844</v>
      </c>
      <c r="I11" s="45" t="s">
        <v>224</v>
      </c>
      <c r="J11" s="66" t="s">
        <v>231</v>
      </c>
      <c r="K11" s="70" t="s">
        <v>214</v>
      </c>
      <c r="L11" s="68" t="s">
        <v>231</v>
      </c>
      <c r="M11" s="45" t="s">
        <v>294</v>
      </c>
      <c r="N11" s="66">
        <v>1710000</v>
      </c>
      <c r="O11" s="70" t="s">
        <v>214</v>
      </c>
      <c r="P11" s="68" t="s">
        <v>231</v>
      </c>
      <c r="Q11" s="45" t="s">
        <v>294</v>
      </c>
      <c r="R11" s="66">
        <v>1710000</v>
      </c>
      <c r="S11" s="70" t="s">
        <v>216</v>
      </c>
      <c r="T11" s="68">
        <v>51911</v>
      </c>
      <c r="U11" s="45" t="s">
        <v>216</v>
      </c>
      <c r="V11" s="66">
        <v>51911</v>
      </c>
      <c r="W11" s="70" t="s">
        <v>307</v>
      </c>
      <c r="X11" s="68">
        <v>22301</v>
      </c>
      <c r="Y11" s="45" t="s">
        <v>214</v>
      </c>
      <c r="Z11" s="66" t="s">
        <v>231</v>
      </c>
      <c r="AA11" s="70" t="s">
        <v>302</v>
      </c>
      <c r="AB11" s="68" t="s">
        <v>231</v>
      </c>
      <c r="AC11" s="45" t="s">
        <v>308</v>
      </c>
      <c r="AD11" s="66">
        <v>22301</v>
      </c>
      <c r="AE11" s="70" t="s">
        <v>265</v>
      </c>
      <c r="AF11" s="68">
        <v>108986</v>
      </c>
      <c r="AG11" s="45" t="s">
        <v>307</v>
      </c>
      <c r="AH11" s="66">
        <v>22301</v>
      </c>
      <c r="AI11" s="70" t="s">
        <v>215</v>
      </c>
      <c r="AJ11" s="68">
        <v>67925</v>
      </c>
      <c r="AK11" s="45" t="s">
        <v>214</v>
      </c>
      <c r="AL11" s="66" t="s">
        <v>231</v>
      </c>
      <c r="AM11" s="70" t="s">
        <v>216</v>
      </c>
      <c r="AN11" s="68">
        <v>51911</v>
      </c>
      <c r="AO11" s="45" t="s">
        <v>216</v>
      </c>
      <c r="AP11" s="66">
        <v>51911</v>
      </c>
      <c r="AQ11" s="70" t="s">
        <v>216</v>
      </c>
      <c r="AR11" s="68">
        <v>51911</v>
      </c>
      <c r="AS11" s="45" t="s">
        <v>230</v>
      </c>
      <c r="AT11" s="66">
        <v>211375</v>
      </c>
      <c r="AU11" s="70" t="s">
        <v>225</v>
      </c>
      <c r="AV11" s="68">
        <v>25593</v>
      </c>
      <c r="AW11" s="45" t="s">
        <v>254</v>
      </c>
      <c r="AX11" s="66">
        <v>337844</v>
      </c>
      <c r="AY11" s="70" t="s">
        <v>316</v>
      </c>
      <c r="AZ11" s="68">
        <v>36575</v>
      </c>
      <c r="BA11" s="45" t="s">
        <v>224</v>
      </c>
      <c r="BB11" s="66" t="s">
        <v>231</v>
      </c>
      <c r="BC11" s="70" t="s">
        <v>216</v>
      </c>
      <c r="BD11" s="68">
        <v>51911</v>
      </c>
      <c r="BE11" s="45" t="s">
        <v>309</v>
      </c>
      <c r="BF11" s="66" t="s">
        <v>231</v>
      </c>
      <c r="BG11" s="70" t="s">
        <v>224</v>
      </c>
      <c r="BH11" s="68" t="s">
        <v>231</v>
      </c>
      <c r="BI11" s="45" t="s">
        <v>214</v>
      </c>
      <c r="BJ11" s="66" t="s">
        <v>231</v>
      </c>
      <c r="BK11" s="70" t="s">
        <v>214</v>
      </c>
      <c r="BL11" s="68" t="s">
        <v>231</v>
      </c>
      <c r="BM11" s="45" t="s">
        <v>216</v>
      </c>
      <c r="BN11" s="66">
        <v>51911</v>
      </c>
      <c r="BO11" s="70" t="s">
        <v>216</v>
      </c>
      <c r="BP11" s="68">
        <v>51911</v>
      </c>
      <c r="BQ11" s="45" t="s">
        <v>310</v>
      </c>
      <c r="BR11" s="66">
        <v>337844</v>
      </c>
      <c r="BS11" s="70" t="s">
        <v>214</v>
      </c>
      <c r="BT11" s="68" t="s">
        <v>231</v>
      </c>
      <c r="BU11" s="45" t="s">
        <v>216</v>
      </c>
      <c r="BV11" s="66">
        <v>51911</v>
      </c>
      <c r="BW11" s="70" t="s">
        <v>214</v>
      </c>
      <c r="BX11" s="68" t="s">
        <v>231</v>
      </c>
      <c r="BY11" s="45" t="s">
        <v>289</v>
      </c>
      <c r="BZ11" s="66">
        <v>21375</v>
      </c>
      <c r="CA11" s="70" t="s">
        <v>246</v>
      </c>
      <c r="CB11" s="68">
        <v>337844</v>
      </c>
      <c r="CC11" s="45" t="s">
        <v>214</v>
      </c>
      <c r="CD11" s="66" t="s">
        <v>231</v>
      </c>
      <c r="CE11" s="70" t="s">
        <v>225</v>
      </c>
      <c r="CF11" s="68">
        <v>25593</v>
      </c>
      <c r="CG11" s="45" t="s">
        <v>214</v>
      </c>
      <c r="CH11" s="66" t="s">
        <v>231</v>
      </c>
      <c r="CI11" s="70" t="s">
        <v>222</v>
      </c>
      <c r="CJ11" s="68">
        <v>337844</v>
      </c>
      <c r="CK11" s="45" t="s">
        <v>311</v>
      </c>
      <c r="CL11" s="66" t="s">
        <v>231</v>
      </c>
      <c r="CM11" s="70" t="s">
        <v>312</v>
      </c>
      <c r="CN11" s="68" t="s">
        <v>231</v>
      </c>
      <c r="CO11" s="45" t="s">
        <v>227</v>
      </c>
      <c r="CP11" s="66">
        <v>19950</v>
      </c>
      <c r="CQ11" s="70" t="s">
        <v>216</v>
      </c>
      <c r="CR11" s="68">
        <v>51911</v>
      </c>
      <c r="CS11" s="45" t="s">
        <v>296</v>
      </c>
      <c r="CT11" s="66">
        <v>67925</v>
      </c>
      <c r="CU11" s="70" t="s">
        <v>216</v>
      </c>
      <c r="CV11" s="68">
        <v>51911</v>
      </c>
      <c r="CW11" s="45" t="s">
        <v>313</v>
      </c>
      <c r="CX11" s="66">
        <v>337844</v>
      </c>
      <c r="CY11" s="70" t="s">
        <v>215</v>
      </c>
      <c r="CZ11" s="68">
        <v>67925</v>
      </c>
      <c r="DA11" s="45" t="s">
        <v>317</v>
      </c>
      <c r="DB11" s="66" t="s">
        <v>231</v>
      </c>
      <c r="DC11" s="70" t="s">
        <v>292</v>
      </c>
      <c r="DD11" s="68">
        <v>108986</v>
      </c>
      <c r="DE11" s="45" t="s">
        <v>296</v>
      </c>
      <c r="DF11" s="66">
        <v>67925</v>
      </c>
      <c r="DG11" s="70" t="s">
        <v>216</v>
      </c>
      <c r="DH11" s="68">
        <v>51911</v>
      </c>
      <c r="DI11" s="45" t="s">
        <v>227</v>
      </c>
      <c r="DJ11" s="66">
        <v>19950</v>
      </c>
      <c r="DK11" s="70" t="s">
        <v>314</v>
      </c>
      <c r="DL11" s="68">
        <v>67925</v>
      </c>
      <c r="DM11" s="45" t="s">
        <v>216</v>
      </c>
      <c r="DN11" s="66">
        <v>51911</v>
      </c>
      <c r="DO11" s="70" t="s">
        <v>277</v>
      </c>
      <c r="DP11" s="68">
        <v>51911</v>
      </c>
      <c r="DQ11" s="45" t="s">
        <v>224</v>
      </c>
      <c r="DR11" s="66" t="s">
        <v>231</v>
      </c>
      <c r="DS11" s="70" t="s">
        <v>285</v>
      </c>
      <c r="DT11" s="153">
        <v>25593</v>
      </c>
      <c r="DU11" s="156">
        <f t="shared" si="0"/>
        <v>8946233</v>
      </c>
      <c r="DV11" s="14" t="s">
        <v>190</v>
      </c>
    </row>
    <row r="12" spans="1:126" ht="17.25" customHeight="1" thickBot="1" x14ac:dyDescent="0.4">
      <c r="A12" s="74" t="s">
        <v>107</v>
      </c>
      <c r="B12" s="74" t="s">
        <v>107</v>
      </c>
      <c r="C12" s="74" t="s">
        <v>107</v>
      </c>
      <c r="D12" s="74" t="s">
        <v>107</v>
      </c>
      <c r="E12" s="74" t="s">
        <v>107</v>
      </c>
      <c r="F12" s="74" t="s">
        <v>107</v>
      </c>
      <c r="G12" s="74" t="s">
        <v>107</v>
      </c>
      <c r="H12" s="74" t="s">
        <v>107</v>
      </c>
      <c r="I12" s="74" t="s">
        <v>107</v>
      </c>
      <c r="J12" s="74" t="s">
        <v>107</v>
      </c>
      <c r="K12" s="74" t="s">
        <v>107</v>
      </c>
      <c r="L12" s="74" t="s">
        <v>107</v>
      </c>
      <c r="M12" s="74" t="s">
        <v>107</v>
      </c>
      <c r="N12" s="74" t="s">
        <v>107</v>
      </c>
      <c r="O12" s="74" t="s">
        <v>107</v>
      </c>
      <c r="P12" s="74" t="s">
        <v>107</v>
      </c>
      <c r="Q12" s="74" t="s">
        <v>107</v>
      </c>
      <c r="R12" s="74" t="s">
        <v>107</v>
      </c>
      <c r="S12" s="74" t="s">
        <v>107</v>
      </c>
      <c r="T12" s="74" t="s">
        <v>107</v>
      </c>
      <c r="U12" s="74" t="s">
        <v>107</v>
      </c>
      <c r="V12" s="74" t="s">
        <v>107</v>
      </c>
      <c r="W12" s="74" t="s">
        <v>107</v>
      </c>
      <c r="X12" s="74" t="s">
        <v>107</v>
      </c>
      <c r="Y12" s="74" t="s">
        <v>107</v>
      </c>
      <c r="Z12" s="74" t="s">
        <v>107</v>
      </c>
      <c r="AA12" s="74" t="s">
        <v>107</v>
      </c>
      <c r="AB12" s="74" t="s">
        <v>107</v>
      </c>
      <c r="AC12" s="74" t="s">
        <v>107</v>
      </c>
      <c r="AD12" s="74" t="s">
        <v>107</v>
      </c>
      <c r="AE12" s="74" t="s">
        <v>107</v>
      </c>
      <c r="AF12" s="74" t="s">
        <v>107</v>
      </c>
      <c r="AG12" s="74" t="s">
        <v>107</v>
      </c>
      <c r="AH12" s="74" t="s">
        <v>107</v>
      </c>
      <c r="AI12" s="74" t="s">
        <v>107</v>
      </c>
      <c r="AJ12" s="74" t="s">
        <v>107</v>
      </c>
      <c r="AK12" s="74" t="s">
        <v>107</v>
      </c>
      <c r="AL12" s="74" t="s">
        <v>107</v>
      </c>
      <c r="AM12" s="74" t="s">
        <v>107</v>
      </c>
      <c r="AN12" s="74" t="s">
        <v>107</v>
      </c>
      <c r="AO12" s="74" t="s">
        <v>107</v>
      </c>
      <c r="AP12" s="74" t="s">
        <v>107</v>
      </c>
      <c r="AQ12" s="74" t="s">
        <v>107</v>
      </c>
      <c r="AR12" s="74" t="s">
        <v>107</v>
      </c>
      <c r="AS12" s="74" t="s">
        <v>107</v>
      </c>
      <c r="AT12" s="74" t="s">
        <v>107</v>
      </c>
      <c r="AU12" s="74" t="s">
        <v>107</v>
      </c>
      <c r="AV12" s="74" t="s">
        <v>107</v>
      </c>
      <c r="AW12" s="74" t="s">
        <v>107</v>
      </c>
      <c r="AX12" s="74" t="s">
        <v>107</v>
      </c>
      <c r="AY12" s="74" t="s">
        <v>107</v>
      </c>
      <c r="AZ12" s="74" t="s">
        <v>107</v>
      </c>
      <c r="BA12" s="74" t="s">
        <v>107</v>
      </c>
      <c r="BB12" s="74" t="s">
        <v>107</v>
      </c>
      <c r="BC12" s="74" t="s">
        <v>107</v>
      </c>
      <c r="BD12" s="74" t="s">
        <v>107</v>
      </c>
      <c r="BE12" s="74" t="s">
        <v>107</v>
      </c>
      <c r="BF12" s="74" t="s">
        <v>107</v>
      </c>
      <c r="BG12" s="74" t="s">
        <v>107</v>
      </c>
      <c r="BH12" s="74" t="s">
        <v>107</v>
      </c>
      <c r="BI12" s="74" t="s">
        <v>107</v>
      </c>
      <c r="BJ12" s="74" t="s">
        <v>107</v>
      </c>
      <c r="BK12" s="74" t="s">
        <v>107</v>
      </c>
      <c r="BL12" s="74" t="s">
        <v>107</v>
      </c>
      <c r="BM12" s="74" t="s">
        <v>107</v>
      </c>
      <c r="BN12" s="74" t="s">
        <v>107</v>
      </c>
      <c r="BO12" s="74" t="s">
        <v>107</v>
      </c>
      <c r="BP12" s="74" t="s">
        <v>107</v>
      </c>
      <c r="BQ12" s="74" t="s">
        <v>107</v>
      </c>
      <c r="BR12" s="74" t="s">
        <v>107</v>
      </c>
      <c r="BS12" s="74" t="s">
        <v>107</v>
      </c>
      <c r="BT12" s="74" t="s">
        <v>107</v>
      </c>
      <c r="BU12" s="74" t="s">
        <v>107</v>
      </c>
      <c r="BV12" s="74" t="s">
        <v>107</v>
      </c>
      <c r="BW12" s="74" t="s">
        <v>107</v>
      </c>
      <c r="BX12" s="74" t="s">
        <v>107</v>
      </c>
      <c r="BY12" s="74" t="s">
        <v>107</v>
      </c>
      <c r="BZ12" s="74" t="s">
        <v>107</v>
      </c>
      <c r="CA12" s="74" t="s">
        <v>107</v>
      </c>
      <c r="CB12" s="74" t="s">
        <v>107</v>
      </c>
      <c r="CC12" s="74" t="s">
        <v>107</v>
      </c>
      <c r="CD12" s="74" t="s">
        <v>107</v>
      </c>
      <c r="CE12" s="74" t="s">
        <v>107</v>
      </c>
      <c r="CF12" s="74" t="s">
        <v>107</v>
      </c>
      <c r="CG12" s="74" t="s">
        <v>107</v>
      </c>
      <c r="CH12" s="74" t="s">
        <v>107</v>
      </c>
      <c r="CI12" s="74" t="s">
        <v>107</v>
      </c>
      <c r="CJ12" s="74" t="s">
        <v>107</v>
      </c>
      <c r="CK12" s="74" t="s">
        <v>107</v>
      </c>
      <c r="CL12" s="74" t="s">
        <v>107</v>
      </c>
      <c r="CM12" s="74" t="s">
        <v>107</v>
      </c>
      <c r="CN12" s="74" t="s">
        <v>107</v>
      </c>
      <c r="CO12" s="74" t="s">
        <v>107</v>
      </c>
      <c r="CP12" s="74" t="s">
        <v>107</v>
      </c>
      <c r="CQ12" s="74" t="s">
        <v>107</v>
      </c>
      <c r="CR12" s="74" t="s">
        <v>107</v>
      </c>
      <c r="CS12" s="74" t="s">
        <v>107</v>
      </c>
      <c r="CT12" s="74" t="s">
        <v>107</v>
      </c>
      <c r="CU12" s="74" t="s">
        <v>107</v>
      </c>
      <c r="CV12" s="74" t="s">
        <v>107</v>
      </c>
      <c r="CW12" s="74" t="s">
        <v>107</v>
      </c>
      <c r="CX12" s="74" t="s">
        <v>107</v>
      </c>
      <c r="CY12" s="74" t="s">
        <v>107</v>
      </c>
      <c r="CZ12" s="74" t="s">
        <v>107</v>
      </c>
      <c r="DA12" s="74" t="s">
        <v>107</v>
      </c>
      <c r="DB12" s="74" t="s">
        <v>107</v>
      </c>
      <c r="DC12" s="74" t="s">
        <v>107</v>
      </c>
      <c r="DD12" s="74" t="s">
        <v>107</v>
      </c>
      <c r="DE12" s="74" t="s">
        <v>107</v>
      </c>
      <c r="DF12" s="74" t="s">
        <v>107</v>
      </c>
      <c r="DG12" s="74" t="s">
        <v>107</v>
      </c>
      <c r="DH12" s="74" t="s">
        <v>107</v>
      </c>
      <c r="DI12" s="74" t="s">
        <v>107</v>
      </c>
      <c r="DJ12" s="74" t="s">
        <v>107</v>
      </c>
      <c r="DK12" s="74" t="s">
        <v>107</v>
      </c>
      <c r="DL12" s="74" t="s">
        <v>107</v>
      </c>
      <c r="DM12" s="74" t="s">
        <v>107</v>
      </c>
      <c r="DN12" s="74" t="s">
        <v>107</v>
      </c>
      <c r="DO12" s="74" t="s">
        <v>107</v>
      </c>
      <c r="DP12" s="74" t="s">
        <v>107</v>
      </c>
      <c r="DQ12" s="74" t="s">
        <v>107</v>
      </c>
      <c r="DR12" s="74" t="s">
        <v>107</v>
      </c>
      <c r="DS12" s="74" t="s">
        <v>107</v>
      </c>
      <c r="DT12" s="74" t="s">
        <v>107</v>
      </c>
      <c r="DU12" s="155">
        <f>SUM(DU2:DU11)</f>
        <v>153652273</v>
      </c>
      <c r="DV12" s="14" t="s">
        <v>107</v>
      </c>
    </row>
    <row r="13" spans="1:126" ht="20.25" customHeight="1" x14ac:dyDescent="0.35">
      <c r="A13" s="87">
        <v>11</v>
      </c>
      <c r="B13" s="90" t="s">
        <v>121</v>
      </c>
      <c r="C13" s="73" t="s">
        <v>271</v>
      </c>
      <c r="D13" s="106">
        <v>182875</v>
      </c>
      <c r="E13" s="32" t="s">
        <v>271</v>
      </c>
      <c r="F13" s="67">
        <v>182875</v>
      </c>
      <c r="G13" s="73" t="s">
        <v>247</v>
      </c>
      <c r="H13" s="106" t="s">
        <v>231</v>
      </c>
      <c r="I13" s="32" t="s">
        <v>321</v>
      </c>
      <c r="J13" s="67" t="s">
        <v>231</v>
      </c>
      <c r="K13" s="73" t="s">
        <v>271</v>
      </c>
      <c r="L13" s="106">
        <v>182875</v>
      </c>
      <c r="M13" s="32" t="s">
        <v>237</v>
      </c>
      <c r="N13" s="67" t="s">
        <v>231</v>
      </c>
      <c r="O13" s="73" t="s">
        <v>247</v>
      </c>
      <c r="P13" s="106" t="s">
        <v>231</v>
      </c>
      <c r="Q13" s="32" t="s">
        <v>322</v>
      </c>
      <c r="R13" s="67">
        <v>304000</v>
      </c>
      <c r="S13" s="73" t="s">
        <v>247</v>
      </c>
      <c r="T13" s="106" t="s">
        <v>231</v>
      </c>
      <c r="U13" s="32" t="s">
        <v>221</v>
      </c>
      <c r="V13" s="67">
        <v>26809</v>
      </c>
      <c r="W13" s="73" t="s">
        <v>221</v>
      </c>
      <c r="X13" s="106">
        <v>26809</v>
      </c>
      <c r="Y13" s="32" t="s">
        <v>299</v>
      </c>
      <c r="Z13" s="67">
        <v>113050</v>
      </c>
      <c r="AA13" s="73" t="s">
        <v>271</v>
      </c>
      <c r="AB13" s="106">
        <v>182875</v>
      </c>
      <c r="AC13" s="32" t="s">
        <v>322</v>
      </c>
      <c r="AD13" s="67">
        <v>304000</v>
      </c>
      <c r="AE13" s="73" t="s">
        <v>288</v>
      </c>
      <c r="AF13" s="106">
        <v>37525</v>
      </c>
      <c r="AG13" s="32" t="s">
        <v>247</v>
      </c>
      <c r="AH13" s="67" t="s">
        <v>231</v>
      </c>
      <c r="AI13" s="73" t="s">
        <v>271</v>
      </c>
      <c r="AJ13" s="106">
        <v>182875</v>
      </c>
      <c r="AK13" s="32" t="s">
        <v>248</v>
      </c>
      <c r="AL13" s="67">
        <v>21090</v>
      </c>
      <c r="AM13" s="73" t="s">
        <v>271</v>
      </c>
      <c r="AN13" s="106">
        <v>182875</v>
      </c>
      <c r="AO13" s="32" t="s">
        <v>271</v>
      </c>
      <c r="AP13" s="67">
        <v>182875</v>
      </c>
      <c r="AQ13" s="73" t="s">
        <v>292</v>
      </c>
      <c r="AR13" s="106">
        <v>182875</v>
      </c>
      <c r="AS13" s="32" t="s">
        <v>295</v>
      </c>
      <c r="AT13" s="67">
        <v>113050</v>
      </c>
      <c r="AU13" s="73" t="s">
        <v>323</v>
      </c>
      <c r="AV13" s="106">
        <v>182875</v>
      </c>
      <c r="AW13" s="32" t="s">
        <v>299</v>
      </c>
      <c r="AX13" s="67">
        <v>113050</v>
      </c>
      <c r="AY13" s="73" t="s">
        <v>324</v>
      </c>
      <c r="AZ13" s="106">
        <v>113050</v>
      </c>
      <c r="BA13" s="32" t="s">
        <v>299</v>
      </c>
      <c r="BB13" s="67">
        <v>113050</v>
      </c>
      <c r="BC13" s="73" t="s">
        <v>247</v>
      </c>
      <c r="BD13" s="106" t="s">
        <v>231</v>
      </c>
      <c r="BE13" s="32" t="s">
        <v>248</v>
      </c>
      <c r="BF13" s="67">
        <v>21090</v>
      </c>
      <c r="BG13" s="73" t="s">
        <v>299</v>
      </c>
      <c r="BH13" s="106">
        <v>113050</v>
      </c>
      <c r="BI13" s="32" t="s">
        <v>238</v>
      </c>
      <c r="BJ13" s="67">
        <v>560500</v>
      </c>
      <c r="BK13" s="73" t="s">
        <v>271</v>
      </c>
      <c r="BL13" s="106">
        <v>182875</v>
      </c>
      <c r="BM13" s="32" t="s">
        <v>247</v>
      </c>
      <c r="BN13" s="67" t="s">
        <v>231</v>
      </c>
      <c r="BO13" s="73" t="s">
        <v>299</v>
      </c>
      <c r="BP13" s="106">
        <v>113050</v>
      </c>
      <c r="BQ13" s="32" t="s">
        <v>220</v>
      </c>
      <c r="BR13" s="67" t="s">
        <v>231</v>
      </c>
      <c r="BS13" s="73" t="s">
        <v>219</v>
      </c>
      <c r="BT13" s="106" t="s">
        <v>231</v>
      </c>
      <c r="BU13" s="32" t="s">
        <v>288</v>
      </c>
      <c r="BV13" s="67">
        <v>37525</v>
      </c>
      <c r="BW13" s="73" t="s">
        <v>310</v>
      </c>
      <c r="BX13" s="106">
        <v>182875</v>
      </c>
      <c r="BY13" s="32" t="s">
        <v>221</v>
      </c>
      <c r="BZ13" s="67">
        <v>26809</v>
      </c>
      <c r="CA13" s="73" t="s">
        <v>216</v>
      </c>
      <c r="CB13" s="106">
        <v>22040</v>
      </c>
      <c r="CC13" s="32" t="s">
        <v>299</v>
      </c>
      <c r="CD13" s="67">
        <v>113050</v>
      </c>
      <c r="CE13" s="73" t="s">
        <v>322</v>
      </c>
      <c r="CF13" s="106">
        <v>304000</v>
      </c>
      <c r="CG13" s="32" t="s">
        <v>299</v>
      </c>
      <c r="CH13" s="67">
        <v>113050</v>
      </c>
      <c r="CI13" s="73" t="s">
        <v>247</v>
      </c>
      <c r="CJ13" s="106" t="s">
        <v>231</v>
      </c>
      <c r="CK13" s="32" t="s">
        <v>228</v>
      </c>
      <c r="CL13" s="67" t="s">
        <v>231</v>
      </c>
      <c r="CM13" s="73" t="s">
        <v>295</v>
      </c>
      <c r="CN13" s="106">
        <v>113050</v>
      </c>
      <c r="CO13" s="32" t="s">
        <v>324</v>
      </c>
      <c r="CP13" s="67">
        <v>113050</v>
      </c>
      <c r="CQ13" s="73" t="s">
        <v>248</v>
      </c>
      <c r="CR13" s="106">
        <v>21090</v>
      </c>
      <c r="CS13" s="32" t="s">
        <v>279</v>
      </c>
      <c r="CT13" s="67" t="s">
        <v>231</v>
      </c>
      <c r="CU13" s="73" t="s">
        <v>268</v>
      </c>
      <c r="CV13" s="106" t="s">
        <v>231</v>
      </c>
      <c r="CW13" s="32" t="s">
        <v>221</v>
      </c>
      <c r="CX13" s="67">
        <v>26809</v>
      </c>
      <c r="CY13" s="73" t="s">
        <v>288</v>
      </c>
      <c r="CZ13" s="106">
        <v>37525</v>
      </c>
      <c r="DA13" s="32" t="s">
        <v>290</v>
      </c>
      <c r="DB13" s="67">
        <v>62225</v>
      </c>
      <c r="DC13" s="73" t="s">
        <v>219</v>
      </c>
      <c r="DD13" s="106" t="s">
        <v>231</v>
      </c>
      <c r="DE13" s="32" t="s">
        <v>248</v>
      </c>
      <c r="DF13" s="67">
        <v>21090</v>
      </c>
      <c r="DG13" s="73" t="s">
        <v>288</v>
      </c>
      <c r="DH13" s="106">
        <v>37525</v>
      </c>
      <c r="DI13" s="32" t="s">
        <v>271</v>
      </c>
      <c r="DJ13" s="67">
        <v>182875</v>
      </c>
      <c r="DK13" s="73" t="s">
        <v>235</v>
      </c>
      <c r="DL13" s="106">
        <v>50667</v>
      </c>
      <c r="DM13" s="32" t="s">
        <v>235</v>
      </c>
      <c r="DN13" s="67">
        <v>50667</v>
      </c>
      <c r="DO13" s="73" t="s">
        <v>247</v>
      </c>
      <c r="DP13" s="106" t="s">
        <v>231</v>
      </c>
      <c r="DQ13" s="32" t="s">
        <v>238</v>
      </c>
      <c r="DR13" s="67">
        <v>560500</v>
      </c>
      <c r="DS13" s="73" t="s">
        <v>299</v>
      </c>
      <c r="DT13" s="149">
        <v>113050</v>
      </c>
      <c r="DU13" s="156">
        <f t="shared" si="0"/>
        <v>6111395</v>
      </c>
      <c r="DV13" s="14" t="s">
        <v>121</v>
      </c>
    </row>
    <row r="14" spans="1:126" ht="20.25" customHeight="1" x14ac:dyDescent="0.35">
      <c r="A14" s="87">
        <v>12</v>
      </c>
      <c r="B14" s="137" t="s">
        <v>175</v>
      </c>
      <c r="C14" s="73" t="s">
        <v>246</v>
      </c>
      <c r="D14" s="106">
        <v>4200000</v>
      </c>
      <c r="E14" s="32" t="s">
        <v>326</v>
      </c>
      <c r="F14" s="67">
        <v>336000</v>
      </c>
      <c r="G14" s="73" t="s">
        <v>325</v>
      </c>
      <c r="H14" s="106">
        <v>798000</v>
      </c>
      <c r="I14" s="32" t="s">
        <v>327</v>
      </c>
      <c r="J14" s="67">
        <v>588000</v>
      </c>
      <c r="K14" s="73" t="s">
        <v>242</v>
      </c>
      <c r="L14" s="106">
        <v>336000</v>
      </c>
      <c r="M14" s="32" t="s">
        <v>328</v>
      </c>
      <c r="N14" s="67">
        <v>25000</v>
      </c>
      <c r="O14" s="73" t="s">
        <v>326</v>
      </c>
      <c r="P14" s="106">
        <v>336000</v>
      </c>
      <c r="Q14" s="32" t="s">
        <v>325</v>
      </c>
      <c r="R14" s="67">
        <v>798000</v>
      </c>
      <c r="S14" s="73" t="s">
        <v>263</v>
      </c>
      <c r="T14" s="106">
        <v>1008000</v>
      </c>
      <c r="U14" s="32" t="s">
        <v>325</v>
      </c>
      <c r="V14" s="67">
        <v>798000</v>
      </c>
      <c r="W14" s="73" t="s">
        <v>326</v>
      </c>
      <c r="X14" s="106">
        <v>336000</v>
      </c>
      <c r="Y14" s="32" t="s">
        <v>242</v>
      </c>
      <c r="Z14" s="67">
        <v>336000</v>
      </c>
      <c r="AA14" s="73" t="s">
        <v>242</v>
      </c>
      <c r="AB14" s="106">
        <v>336000</v>
      </c>
      <c r="AC14" s="32" t="s">
        <v>329</v>
      </c>
      <c r="AD14" s="67">
        <v>25000</v>
      </c>
      <c r="AE14" s="73" t="s">
        <v>325</v>
      </c>
      <c r="AF14" s="106">
        <v>798000</v>
      </c>
      <c r="AG14" s="32" t="s">
        <v>263</v>
      </c>
      <c r="AH14" s="67">
        <v>1008000</v>
      </c>
      <c r="AI14" s="73" t="s">
        <v>330</v>
      </c>
      <c r="AJ14" s="106">
        <v>142800</v>
      </c>
      <c r="AK14" s="32" t="s">
        <v>263</v>
      </c>
      <c r="AL14" s="67">
        <v>1008000</v>
      </c>
      <c r="AM14" s="73" t="s">
        <v>242</v>
      </c>
      <c r="AN14" s="106">
        <v>336000</v>
      </c>
      <c r="AO14" s="32" t="s">
        <v>325</v>
      </c>
      <c r="AP14" s="67">
        <v>798000</v>
      </c>
      <c r="AQ14" s="73" t="s">
        <v>326</v>
      </c>
      <c r="AR14" s="106">
        <v>336000</v>
      </c>
      <c r="AS14" s="32" t="s">
        <v>242</v>
      </c>
      <c r="AT14" s="67">
        <v>336000</v>
      </c>
      <c r="AU14" s="73" t="s">
        <v>325</v>
      </c>
      <c r="AV14" s="106">
        <v>798000</v>
      </c>
      <c r="AW14" s="32" t="s">
        <v>246</v>
      </c>
      <c r="AX14" s="67">
        <v>4200000</v>
      </c>
      <c r="AY14" s="73" t="s">
        <v>242</v>
      </c>
      <c r="AZ14" s="106">
        <v>336000</v>
      </c>
      <c r="BA14" s="32" t="s">
        <v>325</v>
      </c>
      <c r="BB14" s="67">
        <v>798000</v>
      </c>
      <c r="BC14" s="73" t="s">
        <v>263</v>
      </c>
      <c r="BD14" s="106">
        <v>1008000</v>
      </c>
      <c r="BE14" s="32" t="s">
        <v>326</v>
      </c>
      <c r="BF14" s="67">
        <v>336000</v>
      </c>
      <c r="BG14" s="73" t="s">
        <v>326</v>
      </c>
      <c r="BH14" s="106">
        <v>336000</v>
      </c>
      <c r="BI14" s="32" t="s">
        <v>326</v>
      </c>
      <c r="BJ14" s="67">
        <v>336000</v>
      </c>
      <c r="BK14" s="73" t="s">
        <v>331</v>
      </c>
      <c r="BL14" s="106">
        <v>142800</v>
      </c>
      <c r="BM14" s="32" t="s">
        <v>242</v>
      </c>
      <c r="BN14" s="67">
        <v>336000</v>
      </c>
      <c r="BO14" s="73" t="s">
        <v>329</v>
      </c>
      <c r="BP14" s="106">
        <v>25000</v>
      </c>
      <c r="BQ14" s="32" t="s">
        <v>246</v>
      </c>
      <c r="BR14" s="67">
        <v>4200000</v>
      </c>
      <c r="BS14" s="73" t="s">
        <v>332</v>
      </c>
      <c r="BT14" s="106">
        <v>336000</v>
      </c>
      <c r="BU14" s="32" t="s">
        <v>246</v>
      </c>
      <c r="BV14" s="67">
        <v>4200000</v>
      </c>
      <c r="BW14" s="73" t="s">
        <v>326</v>
      </c>
      <c r="BX14" s="106">
        <v>336000</v>
      </c>
      <c r="BY14" s="32" t="s">
        <v>263</v>
      </c>
      <c r="BZ14" s="67">
        <v>1008000</v>
      </c>
      <c r="CA14" s="73" t="s">
        <v>326</v>
      </c>
      <c r="CB14" s="106">
        <v>336000</v>
      </c>
      <c r="CC14" s="32" t="s">
        <v>326</v>
      </c>
      <c r="CD14" s="67">
        <v>336000</v>
      </c>
      <c r="CE14" s="73" t="s">
        <v>333</v>
      </c>
      <c r="CF14" s="106">
        <v>25000</v>
      </c>
      <c r="CG14" s="32" t="s">
        <v>242</v>
      </c>
      <c r="CH14" s="67">
        <v>336000</v>
      </c>
      <c r="CI14" s="73" t="s">
        <v>326</v>
      </c>
      <c r="CJ14" s="106">
        <v>336000</v>
      </c>
      <c r="CK14" s="32" t="s">
        <v>263</v>
      </c>
      <c r="CL14" s="67">
        <v>1008000</v>
      </c>
      <c r="CM14" s="73" t="s">
        <v>242</v>
      </c>
      <c r="CN14" s="106">
        <v>336000</v>
      </c>
      <c r="CO14" s="32" t="s">
        <v>242</v>
      </c>
      <c r="CP14" s="67">
        <v>336000</v>
      </c>
      <c r="CQ14" s="73" t="s">
        <v>234</v>
      </c>
      <c r="CR14" s="106">
        <v>101063</v>
      </c>
      <c r="CS14" s="32" t="s">
        <v>246</v>
      </c>
      <c r="CT14" s="67">
        <v>4200000</v>
      </c>
      <c r="CU14" s="73" t="s">
        <v>246</v>
      </c>
      <c r="CV14" s="106">
        <v>4200000</v>
      </c>
      <c r="CW14" s="32" t="s">
        <v>325</v>
      </c>
      <c r="CX14" s="67">
        <v>798000</v>
      </c>
      <c r="CY14" s="73" t="s">
        <v>325</v>
      </c>
      <c r="CZ14" s="106">
        <v>798000</v>
      </c>
      <c r="DA14" s="32" t="s">
        <v>334</v>
      </c>
      <c r="DB14" s="67">
        <v>588000</v>
      </c>
      <c r="DC14" s="73" t="s">
        <v>325</v>
      </c>
      <c r="DD14" s="106">
        <v>798000</v>
      </c>
      <c r="DE14" s="32" t="s">
        <v>326</v>
      </c>
      <c r="DF14" s="67">
        <v>336000</v>
      </c>
      <c r="DG14" s="73" t="s">
        <v>263</v>
      </c>
      <c r="DH14" s="106">
        <v>1008000</v>
      </c>
      <c r="DI14" s="32" t="s">
        <v>242</v>
      </c>
      <c r="DJ14" s="67">
        <v>336000</v>
      </c>
      <c r="DK14" s="73" t="s">
        <v>246</v>
      </c>
      <c r="DL14" s="106">
        <v>4200000</v>
      </c>
      <c r="DM14" s="32" t="s">
        <v>325</v>
      </c>
      <c r="DN14" s="67">
        <v>798000</v>
      </c>
      <c r="DO14" s="73" t="s">
        <v>326</v>
      </c>
      <c r="DP14" s="106">
        <v>336000</v>
      </c>
      <c r="DQ14" s="32" t="s">
        <v>325</v>
      </c>
      <c r="DR14" s="67">
        <v>798000</v>
      </c>
      <c r="DS14" s="73" t="s">
        <v>242</v>
      </c>
      <c r="DT14" s="149">
        <v>336000</v>
      </c>
      <c r="DU14" s="156">
        <f t="shared" si="0"/>
        <v>56430663</v>
      </c>
      <c r="DV14" s="14" t="s">
        <v>175</v>
      </c>
    </row>
    <row r="15" spans="1:126" ht="20.25" customHeight="1" x14ac:dyDescent="0.35">
      <c r="A15" s="87">
        <v>13</v>
      </c>
      <c r="B15" s="137" t="s">
        <v>42</v>
      </c>
      <c r="C15" s="73" t="s">
        <v>238</v>
      </c>
      <c r="D15" s="106">
        <v>960000</v>
      </c>
      <c r="E15" s="32" t="s">
        <v>235</v>
      </c>
      <c r="F15" s="67">
        <v>364000</v>
      </c>
      <c r="G15" s="73" t="s">
        <v>215</v>
      </c>
      <c r="H15" s="106">
        <v>48000</v>
      </c>
      <c r="I15" s="32" t="s">
        <v>263</v>
      </c>
      <c r="J15" s="67">
        <v>580000</v>
      </c>
      <c r="K15" s="73" t="s">
        <v>323</v>
      </c>
      <c r="L15" s="106">
        <v>226056</v>
      </c>
      <c r="M15" s="32" t="s">
        <v>260</v>
      </c>
      <c r="N15" s="67" t="s">
        <v>231</v>
      </c>
      <c r="O15" s="73" t="s">
        <v>335</v>
      </c>
      <c r="P15" s="106">
        <v>226056</v>
      </c>
      <c r="Q15" s="32" t="s">
        <v>334</v>
      </c>
      <c r="R15" s="67">
        <v>48000</v>
      </c>
      <c r="S15" s="73" t="s">
        <v>235</v>
      </c>
      <c r="T15" s="106">
        <v>364000</v>
      </c>
      <c r="U15" s="32" t="s">
        <v>322</v>
      </c>
      <c r="V15" s="67">
        <v>109083</v>
      </c>
      <c r="W15" s="73" t="s">
        <v>238</v>
      </c>
      <c r="X15" s="106">
        <v>960000</v>
      </c>
      <c r="Y15" s="32" t="s">
        <v>263</v>
      </c>
      <c r="Z15" s="67">
        <v>580000</v>
      </c>
      <c r="AA15" s="73" t="s">
        <v>235</v>
      </c>
      <c r="AB15" s="106">
        <v>364000</v>
      </c>
      <c r="AC15" s="32" t="s">
        <v>247</v>
      </c>
      <c r="AD15" s="67">
        <v>64143</v>
      </c>
      <c r="AE15" s="73" t="s">
        <v>334</v>
      </c>
      <c r="AF15" s="106">
        <v>48000</v>
      </c>
      <c r="AG15" s="32" t="s">
        <v>242</v>
      </c>
      <c r="AH15" s="67">
        <v>44500</v>
      </c>
      <c r="AI15" s="73" t="s">
        <v>304</v>
      </c>
      <c r="AJ15" s="106">
        <v>226056</v>
      </c>
      <c r="AK15" s="32" t="s">
        <v>304</v>
      </c>
      <c r="AL15" s="67">
        <v>226056</v>
      </c>
      <c r="AM15" s="73" t="s">
        <v>304</v>
      </c>
      <c r="AN15" s="106">
        <v>226056</v>
      </c>
      <c r="AO15" s="32" t="s">
        <v>266</v>
      </c>
      <c r="AP15" s="67">
        <v>226056</v>
      </c>
      <c r="AQ15" s="73" t="s">
        <v>235</v>
      </c>
      <c r="AR15" s="106">
        <v>364000</v>
      </c>
      <c r="AS15" s="32" t="s">
        <v>271</v>
      </c>
      <c r="AT15" s="67">
        <v>226056</v>
      </c>
      <c r="AU15" s="73" t="s">
        <v>263</v>
      </c>
      <c r="AV15" s="106">
        <v>580000</v>
      </c>
      <c r="AW15" s="32" t="s">
        <v>235</v>
      </c>
      <c r="AX15" s="67">
        <v>364000</v>
      </c>
      <c r="AY15" s="73" t="s">
        <v>254</v>
      </c>
      <c r="AZ15" s="106">
        <v>140200</v>
      </c>
      <c r="BA15" s="32" t="s">
        <v>297</v>
      </c>
      <c r="BB15" s="67">
        <v>364000</v>
      </c>
      <c r="BC15" s="73" t="s">
        <v>215</v>
      </c>
      <c r="BD15" s="106">
        <v>48000</v>
      </c>
      <c r="BE15" s="32" t="s">
        <v>290</v>
      </c>
      <c r="BF15" s="67">
        <v>960000</v>
      </c>
      <c r="BG15" s="73" t="s">
        <v>242</v>
      </c>
      <c r="BH15" s="106">
        <v>44500</v>
      </c>
      <c r="BI15" s="32" t="s">
        <v>304</v>
      </c>
      <c r="BJ15" s="67">
        <v>226056</v>
      </c>
      <c r="BK15" s="73" t="s">
        <v>253</v>
      </c>
      <c r="BL15" s="106">
        <v>364000</v>
      </c>
      <c r="BM15" s="32" t="s">
        <v>263</v>
      </c>
      <c r="BN15" s="67">
        <v>580000</v>
      </c>
      <c r="BO15" s="73" t="s">
        <v>253</v>
      </c>
      <c r="BP15" s="106">
        <v>364000</v>
      </c>
      <c r="BQ15" s="32" t="s">
        <v>242</v>
      </c>
      <c r="BR15" s="67">
        <v>44500</v>
      </c>
      <c r="BS15" s="73" t="s">
        <v>304</v>
      </c>
      <c r="BT15" s="106">
        <v>226056</v>
      </c>
      <c r="BU15" s="32" t="s">
        <v>334</v>
      </c>
      <c r="BV15" s="67">
        <v>48000</v>
      </c>
      <c r="BW15" s="73" t="s">
        <v>334</v>
      </c>
      <c r="BX15" s="106">
        <v>48000</v>
      </c>
      <c r="BY15" s="32" t="s">
        <v>214</v>
      </c>
      <c r="BZ15" s="67">
        <v>86250</v>
      </c>
      <c r="CA15" s="73" t="s">
        <v>247</v>
      </c>
      <c r="CB15" s="106">
        <v>64143</v>
      </c>
      <c r="CC15" s="32" t="s">
        <v>287</v>
      </c>
      <c r="CD15" s="67">
        <v>580000</v>
      </c>
      <c r="CE15" s="73" t="s">
        <v>247</v>
      </c>
      <c r="CF15" s="106">
        <v>64143</v>
      </c>
      <c r="CG15" s="32" t="s">
        <v>271</v>
      </c>
      <c r="CH15" s="67">
        <v>226056</v>
      </c>
      <c r="CI15" s="73" t="s">
        <v>214</v>
      </c>
      <c r="CJ15" s="106">
        <v>86250</v>
      </c>
      <c r="CK15" s="32" t="s">
        <v>287</v>
      </c>
      <c r="CL15" s="67">
        <v>580000</v>
      </c>
      <c r="CM15" s="73" t="s">
        <v>266</v>
      </c>
      <c r="CN15" s="106">
        <v>226056</v>
      </c>
      <c r="CO15" s="32" t="s">
        <v>334</v>
      </c>
      <c r="CP15" s="67">
        <v>48000</v>
      </c>
      <c r="CQ15" s="73" t="s">
        <v>263</v>
      </c>
      <c r="CR15" s="106">
        <v>580000</v>
      </c>
      <c r="CS15" s="32" t="s">
        <v>248</v>
      </c>
      <c r="CT15" s="67">
        <v>670000</v>
      </c>
      <c r="CU15" s="73" t="s">
        <v>266</v>
      </c>
      <c r="CV15" s="106">
        <v>226056</v>
      </c>
      <c r="CW15" s="32" t="s">
        <v>263</v>
      </c>
      <c r="CX15" s="67">
        <v>580000</v>
      </c>
      <c r="CY15" s="73" t="s">
        <v>237</v>
      </c>
      <c r="CZ15" s="106">
        <v>364000</v>
      </c>
      <c r="DA15" s="32" t="s">
        <v>263</v>
      </c>
      <c r="DB15" s="67">
        <v>580000</v>
      </c>
      <c r="DC15" s="73" t="s">
        <v>253</v>
      </c>
      <c r="DD15" s="106">
        <v>364000</v>
      </c>
      <c r="DE15" s="32" t="s">
        <v>242</v>
      </c>
      <c r="DF15" s="67">
        <v>44500</v>
      </c>
      <c r="DG15" s="73" t="s">
        <v>242</v>
      </c>
      <c r="DH15" s="106">
        <v>44500</v>
      </c>
      <c r="DI15" s="32" t="s">
        <v>235</v>
      </c>
      <c r="DJ15" s="67">
        <v>364000</v>
      </c>
      <c r="DK15" s="73" t="s">
        <v>220</v>
      </c>
      <c r="DL15" s="106">
        <v>44500</v>
      </c>
      <c r="DM15" s="32" t="s">
        <v>287</v>
      </c>
      <c r="DN15" s="67">
        <v>580000</v>
      </c>
      <c r="DO15" s="73" t="s">
        <v>242</v>
      </c>
      <c r="DP15" s="106">
        <v>44500</v>
      </c>
      <c r="DQ15" s="32" t="s">
        <v>220</v>
      </c>
      <c r="DR15" s="67">
        <v>44500</v>
      </c>
      <c r="DS15" s="73" t="s">
        <v>235</v>
      </c>
      <c r="DT15" s="149">
        <v>364000</v>
      </c>
      <c r="DU15" s="156">
        <f t="shared" si="0"/>
        <v>17736884</v>
      </c>
      <c r="DV15" s="14" t="s">
        <v>42</v>
      </c>
    </row>
    <row r="16" spans="1:126" ht="20.25" customHeight="1" x14ac:dyDescent="0.35">
      <c r="A16" s="87">
        <v>14</v>
      </c>
      <c r="B16" s="90" t="s">
        <v>122</v>
      </c>
      <c r="C16" s="73" t="s">
        <v>251</v>
      </c>
      <c r="D16" s="106" t="s">
        <v>231</v>
      </c>
      <c r="E16" s="32" t="s">
        <v>218</v>
      </c>
      <c r="F16" s="67">
        <v>20700</v>
      </c>
      <c r="G16" s="73" t="s">
        <v>251</v>
      </c>
      <c r="H16" s="106" t="s">
        <v>231</v>
      </c>
      <c r="I16" s="32" t="s">
        <v>305</v>
      </c>
      <c r="J16" s="67">
        <v>38755</v>
      </c>
      <c r="K16" s="73" t="s">
        <v>259</v>
      </c>
      <c r="L16" s="106">
        <v>542800</v>
      </c>
      <c r="M16" s="32" t="s">
        <v>337</v>
      </c>
      <c r="N16" s="67">
        <v>19228</v>
      </c>
      <c r="O16" s="73" t="s">
        <v>246</v>
      </c>
      <c r="P16" s="106">
        <v>69092</v>
      </c>
      <c r="Q16" s="32" t="s">
        <v>336</v>
      </c>
      <c r="R16" s="67" t="s">
        <v>231</v>
      </c>
      <c r="S16" s="73" t="s">
        <v>343</v>
      </c>
      <c r="T16" s="106">
        <v>242075</v>
      </c>
      <c r="U16" s="32" t="s">
        <v>283</v>
      </c>
      <c r="V16" s="67">
        <v>18120</v>
      </c>
      <c r="W16" s="73" t="s">
        <v>283</v>
      </c>
      <c r="X16" s="106">
        <v>18120</v>
      </c>
      <c r="Y16" s="32" t="s">
        <v>345</v>
      </c>
      <c r="Z16" s="67" t="s">
        <v>231</v>
      </c>
      <c r="AA16" s="73" t="s">
        <v>251</v>
      </c>
      <c r="AB16" s="106" t="s">
        <v>231</v>
      </c>
      <c r="AC16" s="32" t="s">
        <v>338</v>
      </c>
      <c r="AD16" s="67">
        <v>69092</v>
      </c>
      <c r="AE16" s="73" t="s">
        <v>344</v>
      </c>
      <c r="AF16" s="106" t="s">
        <v>231</v>
      </c>
      <c r="AG16" s="32" t="s">
        <v>337</v>
      </c>
      <c r="AH16" s="67">
        <v>19228</v>
      </c>
      <c r="AI16" s="73" t="s">
        <v>341</v>
      </c>
      <c r="AJ16" s="106" t="s">
        <v>231</v>
      </c>
      <c r="AK16" s="32" t="s">
        <v>283</v>
      </c>
      <c r="AL16" s="67">
        <v>18120</v>
      </c>
      <c r="AM16" s="73" t="s">
        <v>252</v>
      </c>
      <c r="AN16" s="106">
        <v>1329400</v>
      </c>
      <c r="AO16" s="32" t="s">
        <v>340</v>
      </c>
      <c r="AP16" s="67" t="s">
        <v>231</v>
      </c>
      <c r="AQ16" s="73" t="s">
        <v>251</v>
      </c>
      <c r="AR16" s="106" t="s">
        <v>231</v>
      </c>
      <c r="AS16" s="32" t="s">
        <v>283</v>
      </c>
      <c r="AT16" s="67">
        <v>18120</v>
      </c>
      <c r="AU16" s="73" t="s">
        <v>305</v>
      </c>
      <c r="AV16" s="106">
        <v>38755</v>
      </c>
      <c r="AW16" s="32" t="s">
        <v>305</v>
      </c>
      <c r="AX16" s="67">
        <v>38755</v>
      </c>
      <c r="AY16" s="73" t="s">
        <v>342</v>
      </c>
      <c r="AZ16" s="106">
        <v>1329400</v>
      </c>
      <c r="BA16" s="32" t="s">
        <v>266</v>
      </c>
      <c r="BB16" s="67">
        <v>69092</v>
      </c>
      <c r="BC16" s="73" t="s">
        <v>340</v>
      </c>
      <c r="BD16" s="106" t="s">
        <v>231</v>
      </c>
      <c r="BE16" s="32" t="s">
        <v>346</v>
      </c>
      <c r="BF16" s="67" t="s">
        <v>231</v>
      </c>
      <c r="BG16" s="73" t="s">
        <v>266</v>
      </c>
      <c r="BH16" s="106">
        <v>69092</v>
      </c>
      <c r="BI16" s="32" t="s">
        <v>218</v>
      </c>
      <c r="BJ16" s="67">
        <v>20700</v>
      </c>
      <c r="BK16" s="73" t="s">
        <v>236</v>
      </c>
      <c r="BL16" s="106">
        <v>69092</v>
      </c>
      <c r="BM16" s="32" t="s">
        <v>266</v>
      </c>
      <c r="BN16" s="67">
        <v>69092</v>
      </c>
      <c r="BO16" s="73" t="s">
        <v>283</v>
      </c>
      <c r="BP16" s="106">
        <v>18120</v>
      </c>
      <c r="BQ16" s="32" t="s">
        <v>225</v>
      </c>
      <c r="BR16" s="67">
        <v>19228</v>
      </c>
      <c r="BS16" s="73" t="s">
        <v>283</v>
      </c>
      <c r="BT16" s="106">
        <v>18120</v>
      </c>
      <c r="BU16" s="32" t="s">
        <v>305</v>
      </c>
      <c r="BV16" s="67">
        <v>38755</v>
      </c>
      <c r="BW16" s="73" t="s">
        <v>305</v>
      </c>
      <c r="BX16" s="106">
        <v>38755</v>
      </c>
      <c r="BY16" s="32" t="s">
        <v>283</v>
      </c>
      <c r="BZ16" s="67">
        <v>18120</v>
      </c>
      <c r="CA16" s="73" t="s">
        <v>254</v>
      </c>
      <c r="CB16" s="106" t="s">
        <v>231</v>
      </c>
      <c r="CC16" s="32" t="s">
        <v>337</v>
      </c>
      <c r="CD16" s="67">
        <v>19228</v>
      </c>
      <c r="CE16" s="73" t="s">
        <v>337</v>
      </c>
      <c r="CF16" s="106">
        <v>19228</v>
      </c>
      <c r="CG16" s="32" t="s">
        <v>339</v>
      </c>
      <c r="CH16" s="67">
        <v>20700</v>
      </c>
      <c r="CI16" s="73" t="s">
        <v>266</v>
      </c>
      <c r="CJ16" s="106">
        <v>69092</v>
      </c>
      <c r="CK16" s="32" t="s">
        <v>254</v>
      </c>
      <c r="CL16" s="67" t="s">
        <v>231</v>
      </c>
      <c r="CM16" s="73" t="s">
        <v>225</v>
      </c>
      <c r="CN16" s="106">
        <v>19228</v>
      </c>
      <c r="CO16" s="32" t="s">
        <v>266</v>
      </c>
      <c r="CP16" s="67">
        <v>69092</v>
      </c>
      <c r="CQ16" s="73" t="s">
        <v>339</v>
      </c>
      <c r="CR16" s="106">
        <v>20700</v>
      </c>
      <c r="CS16" s="32" t="s">
        <v>292</v>
      </c>
      <c r="CT16" s="67">
        <v>38755</v>
      </c>
      <c r="CU16" s="73" t="s">
        <v>305</v>
      </c>
      <c r="CV16" s="106">
        <v>38755</v>
      </c>
      <c r="CW16" s="32" t="s">
        <v>266</v>
      </c>
      <c r="CX16" s="67">
        <v>69092</v>
      </c>
      <c r="CY16" s="73" t="s">
        <v>345</v>
      </c>
      <c r="CZ16" s="106" t="s">
        <v>231</v>
      </c>
      <c r="DA16" s="32" t="s">
        <v>214</v>
      </c>
      <c r="DB16" s="67">
        <v>38755</v>
      </c>
      <c r="DC16" s="73" t="s">
        <v>345</v>
      </c>
      <c r="DD16" s="106" t="s">
        <v>231</v>
      </c>
      <c r="DE16" s="32" t="s">
        <v>266</v>
      </c>
      <c r="DF16" s="67">
        <v>69092</v>
      </c>
      <c r="DG16" s="73" t="s">
        <v>305</v>
      </c>
      <c r="DH16" s="106">
        <v>38755</v>
      </c>
      <c r="DI16" s="32" t="s">
        <v>337</v>
      </c>
      <c r="DJ16" s="67">
        <v>19228</v>
      </c>
      <c r="DK16" s="73" t="s">
        <v>339</v>
      </c>
      <c r="DL16" s="106">
        <v>20700</v>
      </c>
      <c r="DM16" s="32" t="s">
        <v>266</v>
      </c>
      <c r="DN16" s="67">
        <v>69092</v>
      </c>
      <c r="DO16" s="73" t="s">
        <v>292</v>
      </c>
      <c r="DP16" s="106">
        <v>38755</v>
      </c>
      <c r="DQ16" s="32" t="s">
        <v>251</v>
      </c>
      <c r="DR16" s="67" t="s">
        <v>231</v>
      </c>
      <c r="DS16" s="73" t="s">
        <v>312</v>
      </c>
      <c r="DT16" s="149">
        <v>542800</v>
      </c>
      <c r="DU16" s="156">
        <f t="shared" si="0"/>
        <v>5498973</v>
      </c>
      <c r="DV16" s="14" t="s">
        <v>122</v>
      </c>
    </row>
    <row r="17" spans="1:126" ht="20.25" customHeight="1" x14ac:dyDescent="0.35">
      <c r="A17" s="86">
        <v>15</v>
      </c>
      <c r="B17" s="89" t="s">
        <v>176</v>
      </c>
      <c r="C17" s="71" t="s">
        <v>349</v>
      </c>
      <c r="D17" s="72">
        <v>43956</v>
      </c>
      <c r="E17" s="65" t="s">
        <v>347</v>
      </c>
      <c r="F17" s="105">
        <v>41382</v>
      </c>
      <c r="G17" s="71" t="s">
        <v>348</v>
      </c>
      <c r="H17" s="72" t="s">
        <v>231</v>
      </c>
      <c r="I17" s="65" t="s">
        <v>272</v>
      </c>
      <c r="J17" s="105" t="s">
        <v>231</v>
      </c>
      <c r="K17" s="71" t="s">
        <v>347</v>
      </c>
      <c r="L17" s="72">
        <v>41382</v>
      </c>
      <c r="M17" s="65" t="s">
        <v>259</v>
      </c>
      <c r="N17" s="105">
        <v>55242</v>
      </c>
      <c r="O17" s="71" t="s">
        <v>279</v>
      </c>
      <c r="P17" s="72">
        <v>80190</v>
      </c>
      <c r="Q17" s="65" t="s">
        <v>350</v>
      </c>
      <c r="R17" s="105">
        <v>43956</v>
      </c>
      <c r="S17" s="71" t="s">
        <v>271</v>
      </c>
      <c r="T17" s="72">
        <v>970200</v>
      </c>
      <c r="U17" s="65" t="s">
        <v>228</v>
      </c>
      <c r="V17" s="105">
        <v>273438</v>
      </c>
      <c r="W17" s="71" t="s">
        <v>271</v>
      </c>
      <c r="X17" s="72">
        <v>970200</v>
      </c>
      <c r="Y17" s="65" t="s">
        <v>271</v>
      </c>
      <c r="Z17" s="105">
        <v>970200</v>
      </c>
      <c r="AA17" s="71" t="s">
        <v>289</v>
      </c>
      <c r="AB17" s="72">
        <v>105600</v>
      </c>
      <c r="AC17" s="65" t="s">
        <v>350</v>
      </c>
      <c r="AD17" s="105">
        <v>43956</v>
      </c>
      <c r="AE17" s="71" t="s">
        <v>351</v>
      </c>
      <c r="AF17" s="72" t="s">
        <v>231</v>
      </c>
      <c r="AG17" s="65" t="s">
        <v>271</v>
      </c>
      <c r="AH17" s="105">
        <v>970200</v>
      </c>
      <c r="AI17" s="71" t="s">
        <v>237</v>
      </c>
      <c r="AJ17" s="72">
        <v>611944</v>
      </c>
      <c r="AK17" s="65" t="s">
        <v>271</v>
      </c>
      <c r="AL17" s="105">
        <v>970200</v>
      </c>
      <c r="AM17" s="71" t="s">
        <v>347</v>
      </c>
      <c r="AN17" s="72">
        <v>41382</v>
      </c>
      <c r="AO17" s="65" t="s">
        <v>275</v>
      </c>
      <c r="AP17" s="105" t="s">
        <v>231</v>
      </c>
      <c r="AQ17" s="71" t="s">
        <v>271</v>
      </c>
      <c r="AR17" s="72">
        <v>970200</v>
      </c>
      <c r="AS17" s="65" t="s">
        <v>289</v>
      </c>
      <c r="AT17" s="105">
        <v>105600</v>
      </c>
      <c r="AU17" s="71" t="s">
        <v>271</v>
      </c>
      <c r="AV17" s="72">
        <v>970200</v>
      </c>
      <c r="AW17" s="65" t="s">
        <v>350</v>
      </c>
      <c r="AX17" s="105">
        <v>43956</v>
      </c>
      <c r="AY17" s="71" t="s">
        <v>352</v>
      </c>
      <c r="AZ17" s="72">
        <v>43956</v>
      </c>
      <c r="BA17" s="65" t="s">
        <v>352</v>
      </c>
      <c r="BB17" s="105">
        <v>43956</v>
      </c>
      <c r="BC17" s="71" t="s">
        <v>353</v>
      </c>
      <c r="BD17" s="72">
        <v>611944</v>
      </c>
      <c r="BE17" s="65" t="s">
        <v>271</v>
      </c>
      <c r="BF17" s="105">
        <v>970200</v>
      </c>
      <c r="BG17" s="71" t="s">
        <v>228</v>
      </c>
      <c r="BH17" s="72">
        <v>273438</v>
      </c>
      <c r="BI17" s="65" t="s">
        <v>279</v>
      </c>
      <c r="BJ17" s="105">
        <v>80190</v>
      </c>
      <c r="BK17" s="71" t="s">
        <v>230</v>
      </c>
      <c r="BL17" s="72">
        <v>45540</v>
      </c>
      <c r="BM17" s="65" t="s">
        <v>228</v>
      </c>
      <c r="BN17" s="105">
        <v>273438</v>
      </c>
      <c r="BO17" s="71" t="s">
        <v>228</v>
      </c>
      <c r="BP17" s="72">
        <v>273438</v>
      </c>
      <c r="BQ17" s="65" t="s">
        <v>350</v>
      </c>
      <c r="BR17" s="105">
        <v>43956</v>
      </c>
      <c r="BS17" s="71" t="s">
        <v>228</v>
      </c>
      <c r="BT17" s="72">
        <v>273438</v>
      </c>
      <c r="BU17" s="65" t="s">
        <v>279</v>
      </c>
      <c r="BV17" s="105">
        <v>80190</v>
      </c>
      <c r="BW17" s="71" t="s">
        <v>350</v>
      </c>
      <c r="BX17" s="72">
        <v>43956</v>
      </c>
      <c r="BY17" s="65" t="s">
        <v>271</v>
      </c>
      <c r="BZ17" s="105">
        <v>970200</v>
      </c>
      <c r="CA17" s="71" t="s">
        <v>228</v>
      </c>
      <c r="CB17" s="72">
        <v>273438</v>
      </c>
      <c r="CC17" s="65" t="s">
        <v>226</v>
      </c>
      <c r="CD17" s="105" t="s">
        <v>231</v>
      </c>
      <c r="CE17" s="71" t="s">
        <v>239</v>
      </c>
      <c r="CF17" s="72" t="s">
        <v>231</v>
      </c>
      <c r="CG17" s="65" t="s">
        <v>350</v>
      </c>
      <c r="CH17" s="105">
        <v>43956</v>
      </c>
      <c r="CI17" s="71" t="s">
        <v>289</v>
      </c>
      <c r="CJ17" s="72">
        <v>105600</v>
      </c>
      <c r="CK17" s="65" t="s">
        <v>271</v>
      </c>
      <c r="CL17" s="105">
        <v>972200</v>
      </c>
      <c r="CM17" s="71" t="s">
        <v>354</v>
      </c>
      <c r="CN17" s="72">
        <v>273438</v>
      </c>
      <c r="CO17" s="65" t="s">
        <v>289</v>
      </c>
      <c r="CP17" s="105">
        <v>105600</v>
      </c>
      <c r="CQ17" s="71" t="s">
        <v>226</v>
      </c>
      <c r="CR17" s="72" t="s">
        <v>231</v>
      </c>
      <c r="CS17" s="65" t="s">
        <v>353</v>
      </c>
      <c r="CT17" s="105">
        <v>611944</v>
      </c>
      <c r="CU17" s="71" t="s">
        <v>271</v>
      </c>
      <c r="CV17" s="72">
        <v>970200</v>
      </c>
      <c r="CW17" s="65" t="s">
        <v>347</v>
      </c>
      <c r="CX17" s="105">
        <v>41382</v>
      </c>
      <c r="CY17" s="71" t="s">
        <v>257</v>
      </c>
      <c r="CZ17" s="72" t="s">
        <v>231</v>
      </c>
      <c r="DA17" s="65" t="s">
        <v>228</v>
      </c>
      <c r="DB17" s="105">
        <v>273438</v>
      </c>
      <c r="DC17" s="71" t="s">
        <v>271</v>
      </c>
      <c r="DD17" s="72">
        <v>970200</v>
      </c>
      <c r="DE17" s="65" t="s">
        <v>271</v>
      </c>
      <c r="DF17" s="105">
        <v>970200</v>
      </c>
      <c r="DG17" s="71" t="s">
        <v>271</v>
      </c>
      <c r="DH17" s="72">
        <v>970200</v>
      </c>
      <c r="DI17" s="65" t="s">
        <v>237</v>
      </c>
      <c r="DJ17" s="105">
        <v>611944</v>
      </c>
      <c r="DK17" s="71" t="s">
        <v>237</v>
      </c>
      <c r="DL17" s="72">
        <v>611944</v>
      </c>
      <c r="DM17" s="65" t="s">
        <v>271</v>
      </c>
      <c r="DN17" s="105">
        <v>970200</v>
      </c>
      <c r="DO17" s="71" t="s">
        <v>228</v>
      </c>
      <c r="DP17" s="72">
        <v>273438</v>
      </c>
      <c r="DQ17" s="65" t="s">
        <v>228</v>
      </c>
      <c r="DR17" s="105">
        <v>273438</v>
      </c>
      <c r="DS17" s="71" t="s">
        <v>263</v>
      </c>
      <c r="DT17" s="151">
        <v>3564000</v>
      </c>
      <c r="DU17" s="156">
        <f t="shared" si="0"/>
        <v>25237984</v>
      </c>
      <c r="DV17" s="14" t="s">
        <v>176</v>
      </c>
    </row>
    <row r="18" spans="1:126" ht="20.25" customHeight="1" x14ac:dyDescent="0.35">
      <c r="A18" s="87">
        <v>16</v>
      </c>
      <c r="B18" s="137" t="s">
        <v>189</v>
      </c>
      <c r="C18" s="73" t="s">
        <v>304</v>
      </c>
      <c r="D18" s="106">
        <v>440000</v>
      </c>
      <c r="E18" s="32" t="s">
        <v>287</v>
      </c>
      <c r="F18" s="67">
        <v>53600</v>
      </c>
      <c r="G18" s="73" t="s">
        <v>334</v>
      </c>
      <c r="H18" s="106">
        <v>440000</v>
      </c>
      <c r="I18" s="32" t="s">
        <v>220</v>
      </c>
      <c r="J18" s="67">
        <v>42500</v>
      </c>
      <c r="K18" s="73" t="s">
        <v>283</v>
      </c>
      <c r="L18" s="106">
        <v>41250</v>
      </c>
      <c r="M18" s="32" t="s">
        <v>220</v>
      </c>
      <c r="N18" s="67">
        <v>42500</v>
      </c>
      <c r="O18" s="73" t="s">
        <v>238</v>
      </c>
      <c r="P18" s="106">
        <v>42500</v>
      </c>
      <c r="Q18" s="32" t="s">
        <v>234</v>
      </c>
      <c r="R18" s="67">
        <v>1760000</v>
      </c>
      <c r="S18" s="73" t="s">
        <v>356</v>
      </c>
      <c r="T18" s="106">
        <v>440000</v>
      </c>
      <c r="U18" s="32" t="s">
        <v>290</v>
      </c>
      <c r="V18" s="67">
        <v>440000</v>
      </c>
      <c r="W18" s="73" t="s">
        <v>266</v>
      </c>
      <c r="X18" s="106">
        <v>1760000</v>
      </c>
      <c r="Y18" s="32" t="s">
        <v>260</v>
      </c>
      <c r="Z18" s="67" t="s">
        <v>231</v>
      </c>
      <c r="AA18" s="73" t="s">
        <v>287</v>
      </c>
      <c r="AB18" s="106">
        <v>53600</v>
      </c>
      <c r="AC18" s="32" t="s">
        <v>271</v>
      </c>
      <c r="AD18" s="67">
        <v>95063</v>
      </c>
      <c r="AE18" s="73" t="s">
        <v>297</v>
      </c>
      <c r="AF18" s="106">
        <v>44750</v>
      </c>
      <c r="AG18" s="32" t="s">
        <v>246</v>
      </c>
      <c r="AH18" s="67">
        <v>602500</v>
      </c>
      <c r="AI18" s="73" t="s">
        <v>235</v>
      </c>
      <c r="AJ18" s="106">
        <v>826667</v>
      </c>
      <c r="AK18" s="32" t="s">
        <v>334</v>
      </c>
      <c r="AL18" s="67">
        <v>440000</v>
      </c>
      <c r="AM18" s="73" t="s">
        <v>237</v>
      </c>
      <c r="AN18" s="106">
        <v>125375</v>
      </c>
      <c r="AO18" s="32" t="s">
        <v>260</v>
      </c>
      <c r="AP18" s="67" t="s">
        <v>231</v>
      </c>
      <c r="AQ18" s="73" t="s">
        <v>238</v>
      </c>
      <c r="AR18" s="106">
        <v>42500</v>
      </c>
      <c r="AS18" s="32" t="s">
        <v>358</v>
      </c>
      <c r="AT18" s="67">
        <v>53600</v>
      </c>
      <c r="AU18" s="73" t="s">
        <v>260</v>
      </c>
      <c r="AV18" s="106" t="s">
        <v>231</v>
      </c>
      <c r="AW18" s="32" t="s">
        <v>287</v>
      </c>
      <c r="AX18" s="67">
        <v>53600</v>
      </c>
      <c r="AY18" s="73" t="s">
        <v>246</v>
      </c>
      <c r="AZ18" s="106">
        <v>602500</v>
      </c>
      <c r="BA18" s="32" t="s">
        <v>234</v>
      </c>
      <c r="BB18" s="67">
        <v>1760000</v>
      </c>
      <c r="BC18" s="73" t="s">
        <v>237</v>
      </c>
      <c r="BD18" s="106">
        <v>125375</v>
      </c>
      <c r="BE18" s="32" t="s">
        <v>246</v>
      </c>
      <c r="BF18" s="67">
        <v>602500</v>
      </c>
      <c r="BG18" s="73" t="s">
        <v>235</v>
      </c>
      <c r="BH18" s="106">
        <v>826667</v>
      </c>
      <c r="BI18" s="32" t="s">
        <v>297</v>
      </c>
      <c r="BJ18" s="67">
        <v>44750</v>
      </c>
      <c r="BK18" s="73" t="s">
        <v>235</v>
      </c>
      <c r="BL18" s="106">
        <v>826667</v>
      </c>
      <c r="BM18" s="32" t="s">
        <v>287</v>
      </c>
      <c r="BN18" s="67">
        <v>53600</v>
      </c>
      <c r="BO18" s="73" t="s">
        <v>271</v>
      </c>
      <c r="BP18" s="106">
        <v>95063</v>
      </c>
      <c r="BQ18" s="32" t="s">
        <v>289</v>
      </c>
      <c r="BR18" s="67">
        <v>167143</v>
      </c>
      <c r="BS18" s="73" t="s">
        <v>297</v>
      </c>
      <c r="BT18" s="106">
        <v>44750</v>
      </c>
      <c r="BU18" s="32" t="s">
        <v>234</v>
      </c>
      <c r="BV18" s="67">
        <v>1760000</v>
      </c>
      <c r="BW18" s="73" t="s">
        <v>246</v>
      </c>
      <c r="BX18" s="106">
        <v>602500</v>
      </c>
      <c r="BY18" s="32" t="s">
        <v>242</v>
      </c>
      <c r="BZ18" s="67">
        <v>270500</v>
      </c>
      <c r="CA18" s="73" t="s">
        <v>219</v>
      </c>
      <c r="CB18" s="106">
        <v>270500</v>
      </c>
      <c r="CC18" s="32" t="s">
        <v>252</v>
      </c>
      <c r="CD18" s="67">
        <v>270500</v>
      </c>
      <c r="CE18" s="73" t="s">
        <v>221</v>
      </c>
      <c r="CF18" s="106">
        <v>125375</v>
      </c>
      <c r="CG18" s="32" t="s">
        <v>238</v>
      </c>
      <c r="CH18" s="67">
        <v>42500</v>
      </c>
      <c r="CI18" s="73" t="s">
        <v>297</v>
      </c>
      <c r="CJ18" s="106">
        <v>44750</v>
      </c>
      <c r="CK18" s="32" t="s">
        <v>248</v>
      </c>
      <c r="CL18" s="67">
        <v>816667</v>
      </c>
      <c r="CM18" s="73" t="s">
        <v>235</v>
      </c>
      <c r="CN18" s="106">
        <v>826667</v>
      </c>
      <c r="CO18" s="32" t="s">
        <v>221</v>
      </c>
      <c r="CP18" s="67">
        <v>125375</v>
      </c>
      <c r="CQ18" s="73" t="s">
        <v>304</v>
      </c>
      <c r="CR18" s="106">
        <v>440000</v>
      </c>
      <c r="CS18" s="32" t="s">
        <v>220</v>
      </c>
      <c r="CT18" s="67">
        <v>42500</v>
      </c>
      <c r="CU18" s="73" t="s">
        <v>248</v>
      </c>
      <c r="CV18" s="106">
        <v>826667</v>
      </c>
      <c r="CW18" s="32" t="s">
        <v>287</v>
      </c>
      <c r="CX18" s="67">
        <v>53600</v>
      </c>
      <c r="CY18" s="73" t="s">
        <v>235</v>
      </c>
      <c r="CZ18" s="106">
        <v>826667</v>
      </c>
      <c r="DA18" s="32" t="s">
        <v>238</v>
      </c>
      <c r="DB18" s="67">
        <v>42500</v>
      </c>
      <c r="DC18" s="73" t="s">
        <v>260</v>
      </c>
      <c r="DD18" s="106" t="s">
        <v>231</v>
      </c>
      <c r="DE18" s="32" t="s">
        <v>304</v>
      </c>
      <c r="DF18" s="67">
        <v>440000</v>
      </c>
      <c r="DG18" s="73" t="s">
        <v>334</v>
      </c>
      <c r="DH18" s="106">
        <v>440000</v>
      </c>
      <c r="DI18" s="32" t="s">
        <v>287</v>
      </c>
      <c r="DJ18" s="67">
        <v>53600</v>
      </c>
      <c r="DK18" s="73" t="s">
        <v>334</v>
      </c>
      <c r="DL18" s="106">
        <v>440000</v>
      </c>
      <c r="DM18" s="32" t="s">
        <v>242</v>
      </c>
      <c r="DN18" s="67">
        <v>270500</v>
      </c>
      <c r="DO18" s="73" t="s">
        <v>220</v>
      </c>
      <c r="DP18" s="106">
        <v>42500</v>
      </c>
      <c r="DQ18" s="32" t="s">
        <v>304</v>
      </c>
      <c r="DR18" s="67">
        <v>440000</v>
      </c>
      <c r="DS18" s="73" t="s">
        <v>246</v>
      </c>
      <c r="DT18" s="149">
        <v>602500</v>
      </c>
      <c r="DU18" s="156">
        <f t="shared" si="0"/>
        <v>23105388</v>
      </c>
      <c r="DV18" s="14" t="s">
        <v>189</v>
      </c>
    </row>
    <row r="19" spans="1:126" ht="20.25" customHeight="1" x14ac:dyDescent="0.35">
      <c r="A19" s="87">
        <v>17</v>
      </c>
      <c r="B19" s="137" t="s">
        <v>97</v>
      </c>
      <c r="C19" s="73" t="s">
        <v>325</v>
      </c>
      <c r="D19" s="106">
        <v>1418667</v>
      </c>
      <c r="E19" s="32" t="s">
        <v>325</v>
      </c>
      <c r="F19" s="67">
        <v>1418667</v>
      </c>
      <c r="G19" s="73" t="s">
        <v>220</v>
      </c>
      <c r="H19" s="106" t="s">
        <v>231</v>
      </c>
      <c r="I19" s="32" t="s">
        <v>221</v>
      </c>
      <c r="J19" s="67">
        <v>454781</v>
      </c>
      <c r="K19" s="73" t="s">
        <v>297</v>
      </c>
      <c r="L19" s="106">
        <v>115820</v>
      </c>
      <c r="M19" s="32" t="s">
        <v>325</v>
      </c>
      <c r="N19" s="67">
        <v>1418667</v>
      </c>
      <c r="O19" s="73" t="s">
        <v>325</v>
      </c>
      <c r="P19" s="106">
        <v>1418667</v>
      </c>
      <c r="Q19" s="32" t="s">
        <v>304</v>
      </c>
      <c r="R19" s="67">
        <v>115820</v>
      </c>
      <c r="S19" s="73" t="s">
        <v>234</v>
      </c>
      <c r="T19" s="106" t="s">
        <v>231</v>
      </c>
      <c r="U19" s="32" t="s">
        <v>263</v>
      </c>
      <c r="V19" s="67">
        <v>3420000</v>
      </c>
      <c r="W19" s="73" t="s">
        <v>329</v>
      </c>
      <c r="X19" s="106" t="s">
        <v>231</v>
      </c>
      <c r="Y19" s="32" t="s">
        <v>304</v>
      </c>
      <c r="Z19" s="67">
        <v>115820</v>
      </c>
      <c r="AA19" s="73" t="s">
        <v>325</v>
      </c>
      <c r="AB19" s="106">
        <v>1418667</v>
      </c>
      <c r="AC19" s="32" t="s">
        <v>263</v>
      </c>
      <c r="AD19" s="67">
        <v>3420000</v>
      </c>
      <c r="AE19" s="73" t="s">
        <v>246</v>
      </c>
      <c r="AF19" s="106">
        <v>49190</v>
      </c>
      <c r="AG19" s="32" t="s">
        <v>304</v>
      </c>
      <c r="AH19" s="67">
        <v>115820</v>
      </c>
      <c r="AI19" s="73" t="s">
        <v>263</v>
      </c>
      <c r="AJ19" s="106">
        <v>3420000</v>
      </c>
      <c r="AK19" s="32" t="s">
        <v>325</v>
      </c>
      <c r="AL19" s="67">
        <v>1418667</v>
      </c>
      <c r="AM19" s="73" t="s">
        <v>326</v>
      </c>
      <c r="AN19" s="106">
        <v>454781</v>
      </c>
      <c r="AO19" s="32" t="s">
        <v>263</v>
      </c>
      <c r="AP19" s="67">
        <v>3420000</v>
      </c>
      <c r="AQ19" s="73" t="s">
        <v>263</v>
      </c>
      <c r="AR19" s="106">
        <v>3420000</v>
      </c>
      <c r="AS19" s="32" t="s">
        <v>234</v>
      </c>
      <c r="AT19" s="67" t="s">
        <v>231</v>
      </c>
      <c r="AU19" s="73" t="s">
        <v>289</v>
      </c>
      <c r="AV19" s="106" t="s">
        <v>231</v>
      </c>
      <c r="AW19" s="32" t="s">
        <v>325</v>
      </c>
      <c r="AX19" s="67">
        <v>1418667</v>
      </c>
      <c r="AY19" s="73" t="s">
        <v>234</v>
      </c>
      <c r="AZ19" s="106" t="s">
        <v>231</v>
      </c>
      <c r="BA19" s="32" t="s">
        <v>326</v>
      </c>
      <c r="BB19" s="67">
        <v>454781</v>
      </c>
      <c r="BC19" s="73" t="s">
        <v>359</v>
      </c>
      <c r="BD19" s="106" t="s">
        <v>231</v>
      </c>
      <c r="BE19" s="32" t="s">
        <v>325</v>
      </c>
      <c r="BF19" s="67">
        <v>1418667</v>
      </c>
      <c r="BG19" s="73" t="s">
        <v>325</v>
      </c>
      <c r="BH19" s="106">
        <v>1418667</v>
      </c>
      <c r="BI19" s="32" t="s">
        <v>325</v>
      </c>
      <c r="BJ19" s="67">
        <v>1418667</v>
      </c>
      <c r="BK19" s="73" t="s">
        <v>325</v>
      </c>
      <c r="BL19" s="106">
        <v>1418667</v>
      </c>
      <c r="BM19" s="32" t="s">
        <v>325</v>
      </c>
      <c r="BN19" s="67">
        <v>1418667</v>
      </c>
      <c r="BO19" s="73" t="s">
        <v>325</v>
      </c>
      <c r="BP19" s="106">
        <v>1418667</v>
      </c>
      <c r="BQ19" s="32" t="s">
        <v>325</v>
      </c>
      <c r="BR19" s="67">
        <v>1418667</v>
      </c>
      <c r="BS19" s="73" t="s">
        <v>263</v>
      </c>
      <c r="BT19" s="106">
        <v>3420000</v>
      </c>
      <c r="BU19" s="32" t="s">
        <v>263</v>
      </c>
      <c r="BV19" s="67">
        <v>3420000</v>
      </c>
      <c r="BW19" s="73" t="s">
        <v>325</v>
      </c>
      <c r="BX19" s="106">
        <v>1418667</v>
      </c>
      <c r="BY19" s="32" t="s">
        <v>360</v>
      </c>
      <c r="BZ19" s="67">
        <v>454781</v>
      </c>
      <c r="CA19" s="73" t="s">
        <v>361</v>
      </c>
      <c r="CB19" s="106">
        <v>3420000</v>
      </c>
      <c r="CC19" s="32" t="s">
        <v>220</v>
      </c>
      <c r="CD19" s="67" t="s">
        <v>231</v>
      </c>
      <c r="CE19" s="73" t="s">
        <v>246</v>
      </c>
      <c r="CF19" s="106">
        <v>49190</v>
      </c>
      <c r="CG19" s="32" t="s">
        <v>246</v>
      </c>
      <c r="CH19" s="67">
        <v>49190</v>
      </c>
      <c r="CI19" s="73" t="s">
        <v>263</v>
      </c>
      <c r="CJ19" s="106">
        <v>3420000</v>
      </c>
      <c r="CK19" s="32" t="s">
        <v>325</v>
      </c>
      <c r="CL19" s="67">
        <v>1418667</v>
      </c>
      <c r="CM19" s="73" t="s">
        <v>325</v>
      </c>
      <c r="CN19" s="106">
        <v>1418667</v>
      </c>
      <c r="CO19" s="32" t="s">
        <v>325</v>
      </c>
      <c r="CP19" s="67">
        <v>1428667</v>
      </c>
      <c r="CQ19" s="73" t="s">
        <v>246</v>
      </c>
      <c r="CR19" s="106">
        <v>49190</v>
      </c>
      <c r="CS19" s="32" t="s">
        <v>325</v>
      </c>
      <c r="CT19" s="67">
        <v>1418667</v>
      </c>
      <c r="CU19" s="73" t="s">
        <v>234</v>
      </c>
      <c r="CV19" s="106" t="s">
        <v>231</v>
      </c>
      <c r="CW19" s="32" t="s">
        <v>246</v>
      </c>
      <c r="CX19" s="67">
        <v>49190</v>
      </c>
      <c r="CY19" s="73" t="s">
        <v>246</v>
      </c>
      <c r="CZ19" s="106">
        <v>49190</v>
      </c>
      <c r="DA19" s="32" t="s">
        <v>326</v>
      </c>
      <c r="DB19" s="67">
        <v>454781</v>
      </c>
      <c r="DC19" s="73" t="s">
        <v>263</v>
      </c>
      <c r="DD19" s="106">
        <v>3420000</v>
      </c>
      <c r="DE19" s="32" t="s">
        <v>325</v>
      </c>
      <c r="DF19" s="67">
        <v>1418667</v>
      </c>
      <c r="DG19" s="73" t="s">
        <v>325</v>
      </c>
      <c r="DH19" s="106">
        <v>1418667</v>
      </c>
      <c r="DI19" s="32" t="s">
        <v>266</v>
      </c>
      <c r="DJ19" s="67">
        <v>27014</v>
      </c>
      <c r="DK19" s="73" t="s">
        <v>325</v>
      </c>
      <c r="DL19" s="106">
        <v>1418667</v>
      </c>
      <c r="DM19" s="32" t="s">
        <v>329</v>
      </c>
      <c r="DN19" s="67" t="s">
        <v>231</v>
      </c>
      <c r="DO19" s="73" t="s">
        <v>334</v>
      </c>
      <c r="DP19" s="106">
        <v>193442</v>
      </c>
      <c r="DQ19" s="32" t="s">
        <v>326</v>
      </c>
      <c r="DR19" s="67">
        <v>454781</v>
      </c>
      <c r="DS19" s="73" t="s">
        <v>325</v>
      </c>
      <c r="DT19" s="149">
        <v>1418667</v>
      </c>
      <c r="DU19" s="156">
        <f t="shared" si="0"/>
        <v>70546903</v>
      </c>
      <c r="DV19" s="14" t="s">
        <v>97</v>
      </c>
    </row>
    <row r="20" spans="1:126" ht="20.25" customHeight="1" x14ac:dyDescent="0.35">
      <c r="A20" s="86">
        <v>18</v>
      </c>
      <c r="B20" s="89" t="s">
        <v>98</v>
      </c>
      <c r="C20" s="71" t="s">
        <v>290</v>
      </c>
      <c r="D20" s="72" t="s">
        <v>231</v>
      </c>
      <c r="E20" s="65" t="s">
        <v>265</v>
      </c>
      <c r="F20" s="105">
        <v>44524</v>
      </c>
      <c r="G20" s="71" t="s">
        <v>305</v>
      </c>
      <c r="H20" s="72">
        <v>84668</v>
      </c>
      <c r="I20" s="65" t="s">
        <v>363</v>
      </c>
      <c r="J20" s="105">
        <v>51762</v>
      </c>
      <c r="K20" s="71" t="s">
        <v>303</v>
      </c>
      <c r="L20" s="72" t="s">
        <v>231</v>
      </c>
      <c r="M20" s="65" t="s">
        <v>226</v>
      </c>
      <c r="N20" s="105">
        <v>3420000</v>
      </c>
      <c r="O20" s="71" t="s">
        <v>271</v>
      </c>
      <c r="P20" s="72">
        <v>84668</v>
      </c>
      <c r="Q20" s="65" t="s">
        <v>364</v>
      </c>
      <c r="R20" s="105">
        <v>37620</v>
      </c>
      <c r="S20" s="71" t="s">
        <v>265</v>
      </c>
      <c r="T20" s="72">
        <v>44524</v>
      </c>
      <c r="U20" s="65" t="s">
        <v>238</v>
      </c>
      <c r="V20" s="105" t="s">
        <v>231</v>
      </c>
      <c r="W20" s="71" t="s">
        <v>279</v>
      </c>
      <c r="X20" s="72" t="s">
        <v>231</v>
      </c>
      <c r="Y20" s="65" t="s">
        <v>260</v>
      </c>
      <c r="Z20" s="105" t="s">
        <v>231</v>
      </c>
      <c r="AA20" s="71" t="s">
        <v>308</v>
      </c>
      <c r="AB20" s="72" t="s">
        <v>231</v>
      </c>
      <c r="AC20" s="65" t="s">
        <v>364</v>
      </c>
      <c r="AD20" s="105">
        <v>37620</v>
      </c>
      <c r="AE20" s="71" t="s">
        <v>271</v>
      </c>
      <c r="AF20" s="72">
        <v>84668</v>
      </c>
      <c r="AG20" s="65" t="s">
        <v>265</v>
      </c>
      <c r="AH20" s="105">
        <v>44524</v>
      </c>
      <c r="AI20" s="71" t="s">
        <v>252</v>
      </c>
      <c r="AJ20" s="72">
        <v>407550</v>
      </c>
      <c r="AK20" s="65" t="s">
        <v>265</v>
      </c>
      <c r="AL20" s="105">
        <v>44524</v>
      </c>
      <c r="AM20" s="71" t="s">
        <v>265</v>
      </c>
      <c r="AN20" s="72">
        <v>44524</v>
      </c>
      <c r="AO20" s="65" t="s">
        <v>307</v>
      </c>
      <c r="AP20" s="105">
        <v>280250</v>
      </c>
      <c r="AQ20" s="71" t="s">
        <v>228</v>
      </c>
      <c r="AR20" s="72">
        <v>121956</v>
      </c>
      <c r="AS20" s="65" t="s">
        <v>248</v>
      </c>
      <c r="AT20" s="105">
        <v>855000</v>
      </c>
      <c r="AU20" s="71" t="s">
        <v>308</v>
      </c>
      <c r="AV20" s="72" t="s">
        <v>231</v>
      </c>
      <c r="AW20" s="65" t="s">
        <v>271</v>
      </c>
      <c r="AX20" s="105">
        <v>84668</v>
      </c>
      <c r="AY20" s="71" t="s">
        <v>265</v>
      </c>
      <c r="AZ20" s="72">
        <v>44524</v>
      </c>
      <c r="BA20" s="65" t="s">
        <v>308</v>
      </c>
      <c r="BB20" s="105" t="s">
        <v>231</v>
      </c>
      <c r="BC20" s="71" t="s">
        <v>308</v>
      </c>
      <c r="BD20" s="72" t="s">
        <v>231</v>
      </c>
      <c r="BE20" s="65" t="s">
        <v>228</v>
      </c>
      <c r="BF20" s="105">
        <v>121956</v>
      </c>
      <c r="BG20" s="71" t="s">
        <v>265</v>
      </c>
      <c r="BH20" s="72">
        <v>44524</v>
      </c>
      <c r="BI20" s="65" t="s">
        <v>363</v>
      </c>
      <c r="BJ20" s="105">
        <v>51762</v>
      </c>
      <c r="BK20" s="71" t="s">
        <v>363</v>
      </c>
      <c r="BL20" s="72">
        <v>51762</v>
      </c>
      <c r="BM20" s="65" t="s">
        <v>305</v>
      </c>
      <c r="BN20" s="105">
        <v>84668</v>
      </c>
      <c r="BO20" s="71" t="s">
        <v>265</v>
      </c>
      <c r="BP20" s="72">
        <v>44524</v>
      </c>
      <c r="BQ20" s="65" t="s">
        <v>228</v>
      </c>
      <c r="BR20" s="105">
        <v>121956</v>
      </c>
      <c r="BS20" s="71" t="s">
        <v>353</v>
      </c>
      <c r="BT20" s="72">
        <v>121956</v>
      </c>
      <c r="BU20" s="65" t="s">
        <v>238</v>
      </c>
      <c r="BV20" s="105" t="s">
        <v>231</v>
      </c>
      <c r="BW20" s="71" t="s">
        <v>238</v>
      </c>
      <c r="BX20" s="72" t="s">
        <v>231</v>
      </c>
      <c r="BY20" s="65" t="s">
        <v>228</v>
      </c>
      <c r="BZ20" s="105">
        <v>121956</v>
      </c>
      <c r="CA20" s="71" t="s">
        <v>226</v>
      </c>
      <c r="CB20" s="72">
        <v>3420000</v>
      </c>
      <c r="CC20" s="65" t="s">
        <v>271</v>
      </c>
      <c r="CD20" s="105">
        <v>84668</v>
      </c>
      <c r="CE20" s="71" t="s">
        <v>271</v>
      </c>
      <c r="CF20" s="72">
        <v>84668</v>
      </c>
      <c r="CG20" s="65" t="s">
        <v>226</v>
      </c>
      <c r="CH20" s="105">
        <v>3420000</v>
      </c>
      <c r="CI20" s="71" t="s">
        <v>265</v>
      </c>
      <c r="CJ20" s="72">
        <v>44524</v>
      </c>
      <c r="CK20" s="65" t="s">
        <v>265</v>
      </c>
      <c r="CL20" s="105">
        <v>44524</v>
      </c>
      <c r="CM20" s="71" t="s">
        <v>290</v>
      </c>
      <c r="CN20" s="72" t="s">
        <v>231</v>
      </c>
      <c r="CO20" s="65" t="s">
        <v>271</v>
      </c>
      <c r="CP20" s="105">
        <v>84668</v>
      </c>
      <c r="CQ20" s="71" t="s">
        <v>290</v>
      </c>
      <c r="CR20" s="72" t="s">
        <v>231</v>
      </c>
      <c r="CS20" s="65" t="s">
        <v>271</v>
      </c>
      <c r="CT20" s="105">
        <v>84668</v>
      </c>
      <c r="CU20" s="71" t="s">
        <v>219</v>
      </c>
      <c r="CV20" s="72">
        <v>84668</v>
      </c>
      <c r="CW20" s="65" t="s">
        <v>248</v>
      </c>
      <c r="CX20" s="105">
        <v>855000</v>
      </c>
      <c r="CY20" s="71" t="s">
        <v>238</v>
      </c>
      <c r="CZ20" s="72" t="s">
        <v>231</v>
      </c>
      <c r="DA20" s="65" t="s">
        <v>224</v>
      </c>
      <c r="DB20" s="105">
        <v>599450</v>
      </c>
      <c r="DC20" s="71" t="s">
        <v>238</v>
      </c>
      <c r="DD20" s="72" t="s">
        <v>231</v>
      </c>
      <c r="DE20" s="65" t="s">
        <v>290</v>
      </c>
      <c r="DF20" s="105" t="s">
        <v>231</v>
      </c>
      <c r="DG20" s="71" t="s">
        <v>239</v>
      </c>
      <c r="DH20" s="72">
        <v>65550</v>
      </c>
      <c r="DI20" s="65" t="s">
        <v>248</v>
      </c>
      <c r="DJ20" s="105">
        <v>855000</v>
      </c>
      <c r="DK20" s="71" t="s">
        <v>290</v>
      </c>
      <c r="DL20" s="72" t="s">
        <v>231</v>
      </c>
      <c r="DM20" s="65" t="s">
        <v>292</v>
      </c>
      <c r="DN20" s="105">
        <v>84668</v>
      </c>
      <c r="DO20" s="71" t="s">
        <v>269</v>
      </c>
      <c r="DP20" s="72">
        <v>599450</v>
      </c>
      <c r="DQ20" s="65" t="s">
        <v>265</v>
      </c>
      <c r="DR20" s="105">
        <v>44524</v>
      </c>
      <c r="DS20" s="71" t="s">
        <v>265</v>
      </c>
      <c r="DT20" s="151">
        <v>44524</v>
      </c>
      <c r="DU20" s="156">
        <f t="shared" si="0"/>
        <v>17083192</v>
      </c>
      <c r="DV20" s="14" t="s">
        <v>98</v>
      </c>
    </row>
    <row r="21" spans="1:126" ht="20.25" customHeight="1" x14ac:dyDescent="0.35">
      <c r="A21" s="87">
        <v>19</v>
      </c>
      <c r="B21" s="137" t="s">
        <v>182</v>
      </c>
      <c r="C21" s="73" t="s">
        <v>297</v>
      </c>
      <c r="D21" s="106">
        <v>159000</v>
      </c>
      <c r="E21" s="32" t="s">
        <v>295</v>
      </c>
      <c r="F21" s="67">
        <v>47000</v>
      </c>
      <c r="G21" s="73" t="s">
        <v>366</v>
      </c>
      <c r="H21" s="106">
        <v>94000</v>
      </c>
      <c r="I21" s="32" t="s">
        <v>216</v>
      </c>
      <c r="J21" s="67">
        <v>114857</v>
      </c>
      <c r="K21" s="73" t="s">
        <v>240</v>
      </c>
      <c r="L21" s="106">
        <v>114857</v>
      </c>
      <c r="M21" s="32" t="s">
        <v>265</v>
      </c>
      <c r="N21" s="67">
        <v>415000</v>
      </c>
      <c r="O21" s="73" t="s">
        <v>307</v>
      </c>
      <c r="P21" s="106">
        <v>603200</v>
      </c>
      <c r="Q21" s="32" t="s">
        <v>295</v>
      </c>
      <c r="R21" s="67">
        <v>47000</v>
      </c>
      <c r="S21" s="73" t="s">
        <v>242</v>
      </c>
      <c r="T21" s="106">
        <v>250667</v>
      </c>
      <c r="U21" s="32" t="s">
        <v>295</v>
      </c>
      <c r="V21" s="67">
        <v>47000</v>
      </c>
      <c r="W21" s="73" t="s">
        <v>214</v>
      </c>
      <c r="X21" s="106" t="s">
        <v>231</v>
      </c>
      <c r="Y21" s="32" t="s">
        <v>295</v>
      </c>
      <c r="Z21" s="67">
        <v>47000</v>
      </c>
      <c r="AA21" s="73" t="s">
        <v>228</v>
      </c>
      <c r="AB21" s="106">
        <v>114857</v>
      </c>
      <c r="AC21" s="32" t="s">
        <v>297</v>
      </c>
      <c r="AD21" s="67">
        <v>159000</v>
      </c>
      <c r="AE21" s="73" t="s">
        <v>263</v>
      </c>
      <c r="AF21" s="106">
        <v>4000000</v>
      </c>
      <c r="AG21" s="32" t="s">
        <v>228</v>
      </c>
      <c r="AH21" s="67">
        <v>114857</v>
      </c>
      <c r="AI21" s="73" t="s">
        <v>266</v>
      </c>
      <c r="AJ21" s="106">
        <v>208000</v>
      </c>
      <c r="AK21" s="32" t="s">
        <v>266</v>
      </c>
      <c r="AL21" s="67">
        <v>208000</v>
      </c>
      <c r="AM21" s="73" t="s">
        <v>297</v>
      </c>
      <c r="AN21" s="106">
        <v>159000</v>
      </c>
      <c r="AO21" s="32" t="s">
        <v>368</v>
      </c>
      <c r="AP21" s="67">
        <v>49500</v>
      </c>
      <c r="AQ21" s="73" t="s">
        <v>248</v>
      </c>
      <c r="AR21" s="106">
        <v>319000</v>
      </c>
      <c r="AS21" s="32" t="s">
        <v>228</v>
      </c>
      <c r="AT21" s="67">
        <v>114857</v>
      </c>
      <c r="AU21" s="73" t="s">
        <v>250</v>
      </c>
      <c r="AV21" s="106">
        <v>114857</v>
      </c>
      <c r="AW21" s="32" t="s">
        <v>304</v>
      </c>
      <c r="AX21" s="67">
        <v>159000</v>
      </c>
      <c r="AY21" s="73" t="s">
        <v>228</v>
      </c>
      <c r="AZ21" s="106">
        <v>114857</v>
      </c>
      <c r="BA21" s="32" t="s">
        <v>220</v>
      </c>
      <c r="BB21" s="67">
        <v>319000</v>
      </c>
      <c r="BC21" s="73" t="s">
        <v>367</v>
      </c>
      <c r="BD21" s="106">
        <v>114857</v>
      </c>
      <c r="BE21" s="32" t="s">
        <v>307</v>
      </c>
      <c r="BF21" s="67">
        <v>603200</v>
      </c>
      <c r="BG21" s="73" t="s">
        <v>297</v>
      </c>
      <c r="BH21" s="106">
        <v>159000</v>
      </c>
      <c r="BI21" s="32" t="s">
        <v>266</v>
      </c>
      <c r="BJ21" s="67">
        <v>209000</v>
      </c>
      <c r="BK21" s="73" t="s">
        <v>250</v>
      </c>
      <c r="BL21" s="106">
        <v>114857</v>
      </c>
      <c r="BM21" s="32" t="s">
        <v>304</v>
      </c>
      <c r="BN21" s="67">
        <v>159000</v>
      </c>
      <c r="BO21" s="73" t="s">
        <v>221</v>
      </c>
      <c r="BP21" s="106">
        <v>159000</v>
      </c>
      <c r="BQ21" s="32" t="s">
        <v>297</v>
      </c>
      <c r="BR21" s="67">
        <v>159000</v>
      </c>
      <c r="BS21" s="73" t="s">
        <v>216</v>
      </c>
      <c r="BT21" s="106">
        <v>114857</v>
      </c>
      <c r="BU21" s="32" t="s">
        <v>242</v>
      </c>
      <c r="BV21" s="67">
        <v>250667</v>
      </c>
      <c r="BW21" s="73" t="s">
        <v>304</v>
      </c>
      <c r="BX21" s="106">
        <v>159000</v>
      </c>
      <c r="BY21" s="32" t="s">
        <v>235</v>
      </c>
      <c r="BZ21" s="67">
        <v>415000</v>
      </c>
      <c r="CA21" s="73" t="s">
        <v>266</v>
      </c>
      <c r="CB21" s="106">
        <v>208000</v>
      </c>
      <c r="CC21" s="32" t="s">
        <v>224</v>
      </c>
      <c r="CD21" s="67" t="s">
        <v>231</v>
      </c>
      <c r="CE21" s="73" t="s">
        <v>253</v>
      </c>
      <c r="CF21" s="106">
        <v>1400000</v>
      </c>
      <c r="CG21" s="32" t="s">
        <v>253</v>
      </c>
      <c r="CH21" s="67">
        <v>1400000</v>
      </c>
      <c r="CI21" s="73" t="s">
        <v>290</v>
      </c>
      <c r="CJ21" s="106" t="s">
        <v>231</v>
      </c>
      <c r="CK21" s="32" t="s">
        <v>324</v>
      </c>
      <c r="CL21" s="67">
        <v>159000</v>
      </c>
      <c r="CM21" s="73" t="s">
        <v>263</v>
      </c>
      <c r="CN21" s="106">
        <v>4000000</v>
      </c>
      <c r="CO21" s="32" t="s">
        <v>297</v>
      </c>
      <c r="CP21" s="67">
        <v>159000</v>
      </c>
      <c r="CQ21" s="73" t="s">
        <v>253</v>
      </c>
      <c r="CR21" s="106">
        <v>1400000</v>
      </c>
      <c r="CS21" s="32" t="s">
        <v>304</v>
      </c>
      <c r="CT21" s="67">
        <v>159000</v>
      </c>
      <c r="CU21" s="73" t="s">
        <v>263</v>
      </c>
      <c r="CV21" s="106">
        <v>4000000</v>
      </c>
      <c r="CW21" s="32" t="s">
        <v>322</v>
      </c>
      <c r="CX21" s="67">
        <v>82000</v>
      </c>
      <c r="CY21" s="73" t="s">
        <v>226</v>
      </c>
      <c r="CZ21" s="106">
        <v>2200000</v>
      </c>
      <c r="DA21" s="32" t="s">
        <v>253</v>
      </c>
      <c r="DB21" s="67">
        <v>1400000</v>
      </c>
      <c r="DC21" s="73" t="s">
        <v>304</v>
      </c>
      <c r="DD21" s="106">
        <v>159000</v>
      </c>
      <c r="DE21" s="32" t="s">
        <v>297</v>
      </c>
      <c r="DF21" s="67">
        <v>159000</v>
      </c>
      <c r="DG21" s="73" t="s">
        <v>248</v>
      </c>
      <c r="DH21" s="106">
        <v>319000</v>
      </c>
      <c r="DI21" s="32" t="s">
        <v>263</v>
      </c>
      <c r="DJ21" s="67">
        <v>4000000</v>
      </c>
      <c r="DK21" s="73" t="s">
        <v>248</v>
      </c>
      <c r="DL21" s="106">
        <v>319000</v>
      </c>
      <c r="DM21" s="32" t="s">
        <v>304</v>
      </c>
      <c r="DN21" s="67">
        <v>159000</v>
      </c>
      <c r="DO21" s="73" t="s">
        <v>214</v>
      </c>
      <c r="DP21" s="106" t="s">
        <v>231</v>
      </c>
      <c r="DQ21" s="32" t="s">
        <v>266</v>
      </c>
      <c r="DR21" s="67">
        <v>208000</v>
      </c>
      <c r="DS21" s="73" t="s">
        <v>220</v>
      </c>
      <c r="DT21" s="149">
        <v>319000</v>
      </c>
      <c r="DU21" s="156">
        <f t="shared" si="0"/>
        <v>32920804</v>
      </c>
      <c r="DV21" s="14" t="s">
        <v>182</v>
      </c>
    </row>
    <row r="22" spans="1:126" ht="20.25" customHeight="1" thickBot="1" x14ac:dyDescent="0.4">
      <c r="A22" s="87">
        <v>20</v>
      </c>
      <c r="B22" s="90" t="s">
        <v>141</v>
      </c>
      <c r="C22" s="73" t="s">
        <v>220</v>
      </c>
      <c r="D22" s="106">
        <v>180810</v>
      </c>
      <c r="E22" s="32" t="s">
        <v>303</v>
      </c>
      <c r="F22" s="67">
        <v>180810</v>
      </c>
      <c r="G22" s="73" t="s">
        <v>236</v>
      </c>
      <c r="H22" s="106">
        <v>180810</v>
      </c>
      <c r="I22" s="32" t="s">
        <v>246</v>
      </c>
      <c r="J22" s="67" t="s">
        <v>231</v>
      </c>
      <c r="K22" s="73" t="s">
        <v>353</v>
      </c>
      <c r="L22" s="106" t="s">
        <v>231</v>
      </c>
      <c r="M22" s="32" t="s">
        <v>236</v>
      </c>
      <c r="N22" s="67">
        <v>180810</v>
      </c>
      <c r="O22" s="73" t="s">
        <v>220</v>
      </c>
      <c r="P22" s="106">
        <v>180810</v>
      </c>
      <c r="Q22" s="32" t="s">
        <v>285</v>
      </c>
      <c r="R22" s="67">
        <v>86730</v>
      </c>
      <c r="S22" s="73" t="s">
        <v>308</v>
      </c>
      <c r="T22" s="106">
        <v>21854</v>
      </c>
      <c r="U22" s="32" t="s">
        <v>280</v>
      </c>
      <c r="V22" s="67" t="s">
        <v>231</v>
      </c>
      <c r="W22" s="73" t="s">
        <v>257</v>
      </c>
      <c r="X22" s="106">
        <v>20874</v>
      </c>
      <c r="Y22" s="32" t="s">
        <v>237</v>
      </c>
      <c r="Z22" s="67">
        <v>1068200</v>
      </c>
      <c r="AA22" s="73" t="s">
        <v>236</v>
      </c>
      <c r="AB22" s="106">
        <v>180810</v>
      </c>
      <c r="AC22" s="32" t="s">
        <v>293</v>
      </c>
      <c r="AD22" s="67">
        <v>441000</v>
      </c>
      <c r="AE22" s="73" t="s">
        <v>266</v>
      </c>
      <c r="AF22" s="106">
        <v>180810</v>
      </c>
      <c r="AG22" s="32" t="s">
        <v>236</v>
      </c>
      <c r="AH22" s="67">
        <v>180810</v>
      </c>
      <c r="AI22" s="73" t="s">
        <v>334</v>
      </c>
      <c r="AJ22" s="106">
        <v>64353</v>
      </c>
      <c r="AK22" s="32" t="s">
        <v>237</v>
      </c>
      <c r="AL22" s="67">
        <v>1068200</v>
      </c>
      <c r="AM22" s="73" t="s">
        <v>334</v>
      </c>
      <c r="AN22" s="106">
        <v>64353</v>
      </c>
      <c r="AO22" s="32" t="s">
        <v>334</v>
      </c>
      <c r="AP22" s="67">
        <v>64353</v>
      </c>
      <c r="AQ22" s="73" t="s">
        <v>236</v>
      </c>
      <c r="AR22" s="106">
        <v>180810</v>
      </c>
      <c r="AS22" s="32" t="s">
        <v>236</v>
      </c>
      <c r="AT22" s="67">
        <v>180810</v>
      </c>
      <c r="AU22" s="73" t="s">
        <v>243</v>
      </c>
      <c r="AV22" s="106" t="s">
        <v>231</v>
      </c>
      <c r="AW22" s="32" t="s">
        <v>269</v>
      </c>
      <c r="AX22" s="67">
        <v>44660</v>
      </c>
      <c r="AY22" s="73" t="s">
        <v>373</v>
      </c>
      <c r="AZ22" s="106" t="s">
        <v>231</v>
      </c>
      <c r="BA22" s="32" t="s">
        <v>269</v>
      </c>
      <c r="BB22" s="67">
        <v>44660</v>
      </c>
      <c r="BC22" s="73" t="s">
        <v>273</v>
      </c>
      <c r="BD22" s="106" t="s">
        <v>231</v>
      </c>
      <c r="BE22" s="32" t="s">
        <v>266</v>
      </c>
      <c r="BF22" s="67">
        <v>180810</v>
      </c>
      <c r="BG22" s="73" t="s">
        <v>237</v>
      </c>
      <c r="BH22" s="106">
        <v>1068200</v>
      </c>
      <c r="BI22" s="32" t="s">
        <v>293</v>
      </c>
      <c r="BJ22" s="67">
        <v>441000</v>
      </c>
      <c r="BK22" s="73" t="s">
        <v>374</v>
      </c>
      <c r="BL22" s="106" t="s">
        <v>231</v>
      </c>
      <c r="BM22" s="32" t="s">
        <v>225</v>
      </c>
      <c r="BN22" s="67">
        <v>125277</v>
      </c>
      <c r="BO22" s="73" t="s">
        <v>222</v>
      </c>
      <c r="BP22" s="106">
        <v>64353</v>
      </c>
      <c r="BQ22" s="32" t="s">
        <v>237</v>
      </c>
      <c r="BR22" s="67">
        <v>1068200</v>
      </c>
      <c r="BS22" s="73" t="s">
        <v>308</v>
      </c>
      <c r="BT22" s="106">
        <v>21854</v>
      </c>
      <c r="BU22" s="32" t="s">
        <v>371</v>
      </c>
      <c r="BV22" s="67">
        <v>26401</v>
      </c>
      <c r="BW22" s="73" t="s">
        <v>222</v>
      </c>
      <c r="BX22" s="106">
        <v>64353</v>
      </c>
      <c r="BY22" s="32" t="s">
        <v>334</v>
      </c>
      <c r="BZ22" s="67">
        <v>64353</v>
      </c>
      <c r="CA22" s="73" t="s">
        <v>220</v>
      </c>
      <c r="CB22" s="106">
        <v>180810</v>
      </c>
      <c r="CC22" s="32" t="s">
        <v>348</v>
      </c>
      <c r="CD22" s="67">
        <v>64353</v>
      </c>
      <c r="CE22" s="73" t="s">
        <v>348</v>
      </c>
      <c r="CF22" s="106">
        <v>64353</v>
      </c>
      <c r="CG22" s="32" t="s">
        <v>372</v>
      </c>
      <c r="CH22" s="67" t="s">
        <v>231</v>
      </c>
      <c r="CI22" s="73" t="s">
        <v>348</v>
      </c>
      <c r="CJ22" s="106">
        <v>64353</v>
      </c>
      <c r="CK22" s="32" t="s">
        <v>334</v>
      </c>
      <c r="CL22" s="67">
        <v>64353</v>
      </c>
      <c r="CM22" s="73" t="s">
        <v>237</v>
      </c>
      <c r="CN22" s="106">
        <v>1068200</v>
      </c>
      <c r="CO22" s="32" t="s">
        <v>236</v>
      </c>
      <c r="CP22" s="67">
        <v>180810</v>
      </c>
      <c r="CQ22" s="73" t="s">
        <v>269</v>
      </c>
      <c r="CR22" s="106">
        <v>44660</v>
      </c>
      <c r="CS22" s="32" t="s">
        <v>368</v>
      </c>
      <c r="CT22" s="67" t="s">
        <v>231</v>
      </c>
      <c r="CU22" s="73" t="s">
        <v>236</v>
      </c>
      <c r="CV22" s="106">
        <v>180810</v>
      </c>
      <c r="CW22" s="32" t="s">
        <v>236</v>
      </c>
      <c r="CX22" s="67">
        <v>180810</v>
      </c>
      <c r="CY22" s="73" t="s">
        <v>236</v>
      </c>
      <c r="CZ22" s="106">
        <v>180810</v>
      </c>
      <c r="DA22" s="32" t="s">
        <v>371</v>
      </c>
      <c r="DB22" s="67">
        <v>26401</v>
      </c>
      <c r="DC22" s="73" t="s">
        <v>370</v>
      </c>
      <c r="DD22" s="106">
        <v>64353</v>
      </c>
      <c r="DE22" s="32" t="s">
        <v>220</v>
      </c>
      <c r="DF22" s="67">
        <v>180810</v>
      </c>
      <c r="DG22" s="73" t="s">
        <v>254</v>
      </c>
      <c r="DH22" s="106">
        <v>21854</v>
      </c>
      <c r="DI22" s="32" t="s">
        <v>220</v>
      </c>
      <c r="DJ22" s="67">
        <v>180810</v>
      </c>
      <c r="DK22" s="73" t="s">
        <v>222</v>
      </c>
      <c r="DL22" s="106">
        <v>64353</v>
      </c>
      <c r="DM22" s="32" t="s">
        <v>243</v>
      </c>
      <c r="DN22" s="67" t="s">
        <v>231</v>
      </c>
      <c r="DO22" s="73" t="s">
        <v>243</v>
      </c>
      <c r="DP22" s="106" t="s">
        <v>231</v>
      </c>
      <c r="DQ22" s="32" t="s">
        <v>222</v>
      </c>
      <c r="DR22" s="67">
        <v>64353</v>
      </c>
      <c r="DS22" s="73" t="s">
        <v>237</v>
      </c>
      <c r="DT22" s="149">
        <v>1068200</v>
      </c>
      <c r="DU22" s="156">
        <f t="shared" si="0"/>
        <v>11867594</v>
      </c>
      <c r="DV22" s="14" t="s">
        <v>141</v>
      </c>
    </row>
    <row r="23" spans="1:126" ht="17.25" customHeight="1" thickBot="1" x14ac:dyDescent="0.4">
      <c r="A23" s="74" t="s">
        <v>106</v>
      </c>
      <c r="B23" s="74" t="s">
        <v>119</v>
      </c>
      <c r="C23" s="74" t="s">
        <v>106</v>
      </c>
      <c r="D23" s="74" t="s">
        <v>106</v>
      </c>
      <c r="E23" s="74" t="s">
        <v>106</v>
      </c>
      <c r="F23" s="74" t="s">
        <v>106</v>
      </c>
      <c r="G23" s="74" t="s">
        <v>106</v>
      </c>
      <c r="H23" s="74" t="s">
        <v>106</v>
      </c>
      <c r="I23" s="74" t="s">
        <v>106</v>
      </c>
      <c r="J23" s="74" t="s">
        <v>106</v>
      </c>
      <c r="K23" s="74" t="s">
        <v>106</v>
      </c>
      <c r="L23" s="74" t="s">
        <v>106</v>
      </c>
      <c r="M23" s="74" t="s">
        <v>106</v>
      </c>
      <c r="N23" s="74" t="s">
        <v>106</v>
      </c>
      <c r="O23" s="74" t="s">
        <v>106</v>
      </c>
      <c r="P23" s="74" t="s">
        <v>106</v>
      </c>
      <c r="Q23" s="74" t="s">
        <v>106</v>
      </c>
      <c r="R23" s="74" t="s">
        <v>106</v>
      </c>
      <c r="S23" s="74" t="s">
        <v>106</v>
      </c>
      <c r="T23" s="74" t="s">
        <v>106</v>
      </c>
      <c r="U23" s="74" t="s">
        <v>106</v>
      </c>
      <c r="V23" s="74" t="s">
        <v>106</v>
      </c>
      <c r="W23" s="74" t="s">
        <v>106</v>
      </c>
      <c r="X23" s="74" t="s">
        <v>106</v>
      </c>
      <c r="Y23" s="74" t="s">
        <v>106</v>
      </c>
      <c r="Z23" s="74" t="s">
        <v>106</v>
      </c>
      <c r="AA23" s="74" t="s">
        <v>106</v>
      </c>
      <c r="AB23" s="74" t="s">
        <v>106</v>
      </c>
      <c r="AC23" s="74" t="s">
        <v>106</v>
      </c>
      <c r="AD23" s="74" t="s">
        <v>106</v>
      </c>
      <c r="AE23" s="74" t="s">
        <v>106</v>
      </c>
      <c r="AF23" s="74" t="s">
        <v>106</v>
      </c>
      <c r="AG23" s="74" t="s">
        <v>106</v>
      </c>
      <c r="AH23" s="74" t="s">
        <v>106</v>
      </c>
      <c r="AI23" s="74" t="s">
        <v>106</v>
      </c>
      <c r="AJ23" s="74" t="s">
        <v>106</v>
      </c>
      <c r="AK23" s="74" t="s">
        <v>106</v>
      </c>
      <c r="AL23" s="74" t="s">
        <v>106</v>
      </c>
      <c r="AM23" s="74" t="s">
        <v>106</v>
      </c>
      <c r="AN23" s="74" t="s">
        <v>106</v>
      </c>
      <c r="AO23" s="74" t="s">
        <v>106</v>
      </c>
      <c r="AP23" s="74" t="s">
        <v>106</v>
      </c>
      <c r="AQ23" s="74" t="s">
        <v>106</v>
      </c>
      <c r="AR23" s="74" t="s">
        <v>106</v>
      </c>
      <c r="AS23" s="74" t="s">
        <v>106</v>
      </c>
      <c r="AT23" s="74" t="s">
        <v>106</v>
      </c>
      <c r="AU23" s="74" t="s">
        <v>106</v>
      </c>
      <c r="AV23" s="74" t="s">
        <v>106</v>
      </c>
      <c r="AW23" s="74" t="s">
        <v>106</v>
      </c>
      <c r="AX23" s="74" t="s">
        <v>106</v>
      </c>
      <c r="AY23" s="74" t="s">
        <v>106</v>
      </c>
      <c r="AZ23" s="74" t="s">
        <v>106</v>
      </c>
      <c r="BA23" s="74" t="s">
        <v>106</v>
      </c>
      <c r="BB23" s="74" t="s">
        <v>106</v>
      </c>
      <c r="BC23" s="74" t="s">
        <v>106</v>
      </c>
      <c r="BD23" s="74" t="s">
        <v>106</v>
      </c>
      <c r="BE23" s="74" t="s">
        <v>106</v>
      </c>
      <c r="BF23" s="74" t="s">
        <v>106</v>
      </c>
      <c r="BG23" s="74" t="s">
        <v>106</v>
      </c>
      <c r="BH23" s="74" t="s">
        <v>106</v>
      </c>
      <c r="BI23" s="74" t="s">
        <v>106</v>
      </c>
      <c r="BJ23" s="74" t="s">
        <v>106</v>
      </c>
      <c r="BK23" s="74" t="s">
        <v>106</v>
      </c>
      <c r="BL23" s="74" t="s">
        <v>106</v>
      </c>
      <c r="BM23" s="74" t="s">
        <v>106</v>
      </c>
      <c r="BN23" s="74" t="s">
        <v>106</v>
      </c>
      <c r="BO23" s="74" t="s">
        <v>106</v>
      </c>
      <c r="BP23" s="74" t="s">
        <v>106</v>
      </c>
      <c r="BQ23" s="74" t="s">
        <v>106</v>
      </c>
      <c r="BR23" s="74" t="s">
        <v>106</v>
      </c>
      <c r="BS23" s="74" t="s">
        <v>106</v>
      </c>
      <c r="BT23" s="74" t="s">
        <v>106</v>
      </c>
      <c r="BU23" s="74" t="s">
        <v>106</v>
      </c>
      <c r="BV23" s="74" t="s">
        <v>106</v>
      </c>
      <c r="BW23" s="74" t="s">
        <v>106</v>
      </c>
      <c r="BX23" s="74" t="s">
        <v>106</v>
      </c>
      <c r="BY23" s="74" t="s">
        <v>106</v>
      </c>
      <c r="BZ23" s="74" t="s">
        <v>106</v>
      </c>
      <c r="CA23" s="74" t="s">
        <v>106</v>
      </c>
      <c r="CB23" s="74" t="s">
        <v>106</v>
      </c>
      <c r="CC23" s="74" t="s">
        <v>106</v>
      </c>
      <c r="CD23" s="74" t="s">
        <v>106</v>
      </c>
      <c r="CE23" s="74" t="s">
        <v>106</v>
      </c>
      <c r="CF23" s="74" t="s">
        <v>106</v>
      </c>
      <c r="CG23" s="74" t="s">
        <v>106</v>
      </c>
      <c r="CH23" s="74" t="s">
        <v>106</v>
      </c>
      <c r="CI23" s="74" t="s">
        <v>106</v>
      </c>
      <c r="CJ23" s="74" t="s">
        <v>106</v>
      </c>
      <c r="CK23" s="74" t="s">
        <v>106</v>
      </c>
      <c r="CL23" s="74" t="s">
        <v>106</v>
      </c>
      <c r="CM23" s="74" t="s">
        <v>106</v>
      </c>
      <c r="CN23" s="74" t="s">
        <v>106</v>
      </c>
      <c r="CO23" s="74" t="s">
        <v>106</v>
      </c>
      <c r="CP23" s="74" t="s">
        <v>106</v>
      </c>
      <c r="CQ23" s="74" t="s">
        <v>106</v>
      </c>
      <c r="CR23" s="74" t="s">
        <v>106</v>
      </c>
      <c r="CS23" s="74" t="s">
        <v>106</v>
      </c>
      <c r="CT23" s="74" t="s">
        <v>106</v>
      </c>
      <c r="CU23" s="74" t="s">
        <v>106</v>
      </c>
      <c r="CV23" s="74" t="s">
        <v>106</v>
      </c>
      <c r="CW23" s="74" t="s">
        <v>106</v>
      </c>
      <c r="CX23" s="74" t="s">
        <v>106</v>
      </c>
      <c r="CY23" s="74" t="s">
        <v>106</v>
      </c>
      <c r="CZ23" s="74" t="s">
        <v>106</v>
      </c>
      <c r="DA23" s="74" t="s">
        <v>106</v>
      </c>
      <c r="DB23" s="74" t="s">
        <v>106</v>
      </c>
      <c r="DC23" s="74" t="s">
        <v>106</v>
      </c>
      <c r="DD23" s="74" t="s">
        <v>106</v>
      </c>
      <c r="DE23" s="74" t="s">
        <v>106</v>
      </c>
      <c r="DF23" s="74" t="s">
        <v>106</v>
      </c>
      <c r="DG23" s="74" t="s">
        <v>106</v>
      </c>
      <c r="DH23" s="74" t="s">
        <v>106</v>
      </c>
      <c r="DI23" s="74" t="s">
        <v>106</v>
      </c>
      <c r="DJ23" s="74" t="s">
        <v>106</v>
      </c>
      <c r="DK23" s="74" t="s">
        <v>106</v>
      </c>
      <c r="DL23" s="74" t="s">
        <v>106</v>
      </c>
      <c r="DM23" s="74" t="s">
        <v>106</v>
      </c>
      <c r="DN23" s="74" t="s">
        <v>106</v>
      </c>
      <c r="DO23" s="74" t="s">
        <v>106</v>
      </c>
      <c r="DP23" s="74" t="s">
        <v>106</v>
      </c>
      <c r="DQ23" s="74" t="s">
        <v>106</v>
      </c>
      <c r="DR23" s="74" t="s">
        <v>106</v>
      </c>
      <c r="DS23" s="74" t="s">
        <v>106</v>
      </c>
      <c r="DT23" s="74" t="s">
        <v>106</v>
      </c>
      <c r="DU23" s="155">
        <f>SUM(DU13:DU22)</f>
        <v>266539780</v>
      </c>
      <c r="DV23" s="14" t="s">
        <v>106</v>
      </c>
    </row>
    <row r="24" spans="1:126" ht="20.25" customHeight="1" x14ac:dyDescent="0.35">
      <c r="A24" s="87">
        <v>21</v>
      </c>
      <c r="B24" s="137" t="s">
        <v>116</v>
      </c>
      <c r="C24" s="73" t="s">
        <v>235</v>
      </c>
      <c r="D24" s="106" t="s">
        <v>231</v>
      </c>
      <c r="E24" s="32" t="s">
        <v>221</v>
      </c>
      <c r="F24" s="67">
        <v>113755</v>
      </c>
      <c r="G24" s="73" t="s">
        <v>242</v>
      </c>
      <c r="H24" s="106">
        <v>161489</v>
      </c>
      <c r="I24" s="32" t="s">
        <v>253</v>
      </c>
      <c r="J24" s="67" t="s">
        <v>231</v>
      </c>
      <c r="K24" s="73" t="s">
        <v>329</v>
      </c>
      <c r="L24" s="106">
        <v>349741</v>
      </c>
      <c r="M24" s="32" t="s">
        <v>263</v>
      </c>
      <c r="N24" s="67">
        <v>615786</v>
      </c>
      <c r="O24" s="73" t="s">
        <v>254</v>
      </c>
      <c r="P24" s="106" t="s">
        <v>231</v>
      </c>
      <c r="Q24" s="32" t="s">
        <v>253</v>
      </c>
      <c r="R24" s="67" t="s">
        <v>231</v>
      </c>
      <c r="S24" s="73" t="s">
        <v>325</v>
      </c>
      <c r="T24" s="106" t="s">
        <v>231</v>
      </c>
      <c r="U24" s="32" t="s">
        <v>242</v>
      </c>
      <c r="V24" s="67">
        <v>161489</v>
      </c>
      <c r="W24" s="73" t="s">
        <v>263</v>
      </c>
      <c r="X24" s="106">
        <v>615786</v>
      </c>
      <c r="Y24" s="32" t="s">
        <v>325</v>
      </c>
      <c r="Z24" s="67" t="s">
        <v>231</v>
      </c>
      <c r="AA24" s="73" t="s">
        <v>220</v>
      </c>
      <c r="AB24" s="106" t="s">
        <v>231</v>
      </c>
      <c r="AC24" s="32" t="s">
        <v>237</v>
      </c>
      <c r="AD24" s="67">
        <v>615786</v>
      </c>
      <c r="AE24" s="73" t="s">
        <v>375</v>
      </c>
      <c r="AF24" s="106">
        <v>615786</v>
      </c>
      <c r="AG24" s="32" t="s">
        <v>325</v>
      </c>
      <c r="AH24" s="67" t="s">
        <v>231</v>
      </c>
      <c r="AI24" s="73" t="s">
        <v>375</v>
      </c>
      <c r="AJ24" s="106">
        <v>615786</v>
      </c>
      <c r="AK24" s="32" t="s">
        <v>375</v>
      </c>
      <c r="AL24" s="67">
        <v>615786</v>
      </c>
      <c r="AM24" s="73" t="s">
        <v>325</v>
      </c>
      <c r="AN24" s="106" t="s">
        <v>231</v>
      </c>
      <c r="AO24" s="32" t="s">
        <v>375</v>
      </c>
      <c r="AP24" s="67">
        <v>615786</v>
      </c>
      <c r="AQ24" s="73" t="s">
        <v>325</v>
      </c>
      <c r="AR24" s="106" t="s">
        <v>231</v>
      </c>
      <c r="AS24" s="32" t="s">
        <v>325</v>
      </c>
      <c r="AT24" s="67" t="s">
        <v>231</v>
      </c>
      <c r="AU24" s="73" t="s">
        <v>375</v>
      </c>
      <c r="AV24" s="106">
        <v>615786</v>
      </c>
      <c r="AW24" s="32" t="s">
        <v>263</v>
      </c>
      <c r="AX24" s="67">
        <v>615786</v>
      </c>
      <c r="AY24" s="73" t="s">
        <v>325</v>
      </c>
      <c r="AZ24" s="106" t="s">
        <v>231</v>
      </c>
      <c r="BA24" s="32" t="s">
        <v>360</v>
      </c>
      <c r="BB24" s="67" t="s">
        <v>231</v>
      </c>
      <c r="BC24" s="73" t="s">
        <v>222</v>
      </c>
      <c r="BD24" s="106">
        <v>90608</v>
      </c>
      <c r="BE24" s="32" t="s">
        <v>263</v>
      </c>
      <c r="BF24" s="67">
        <v>615786</v>
      </c>
      <c r="BG24" s="73" t="s">
        <v>263</v>
      </c>
      <c r="BH24" s="106">
        <v>615786</v>
      </c>
      <c r="BI24" s="32" t="s">
        <v>242</v>
      </c>
      <c r="BJ24" s="67">
        <v>161489</v>
      </c>
      <c r="BK24" s="73" t="s">
        <v>375</v>
      </c>
      <c r="BL24" s="106">
        <v>615786</v>
      </c>
      <c r="BM24" s="32" t="s">
        <v>329</v>
      </c>
      <c r="BN24" s="67">
        <v>349741</v>
      </c>
      <c r="BO24" s="73" t="s">
        <v>242</v>
      </c>
      <c r="BP24" s="106">
        <v>161489</v>
      </c>
      <c r="BQ24" s="32" t="s">
        <v>375</v>
      </c>
      <c r="BR24" s="67">
        <v>615786</v>
      </c>
      <c r="BS24" s="73" t="s">
        <v>325</v>
      </c>
      <c r="BT24" s="106" t="s">
        <v>231</v>
      </c>
      <c r="BU24" s="32" t="s">
        <v>327</v>
      </c>
      <c r="BV24" s="67">
        <v>349741</v>
      </c>
      <c r="BW24" s="73" t="s">
        <v>360</v>
      </c>
      <c r="BX24" s="106" t="s">
        <v>231</v>
      </c>
      <c r="BY24" s="32" t="s">
        <v>287</v>
      </c>
      <c r="BZ24" s="67">
        <v>486031</v>
      </c>
      <c r="CA24" s="73" t="s">
        <v>242</v>
      </c>
      <c r="CB24" s="106">
        <v>161489</v>
      </c>
      <c r="CC24" s="32" t="s">
        <v>265</v>
      </c>
      <c r="CD24" s="67">
        <v>44644</v>
      </c>
      <c r="CE24" s="73" t="s">
        <v>266</v>
      </c>
      <c r="CF24" s="106" t="s">
        <v>231</v>
      </c>
      <c r="CG24" s="32" t="s">
        <v>263</v>
      </c>
      <c r="CH24" s="67">
        <v>615786</v>
      </c>
      <c r="CI24" s="73" t="s">
        <v>304</v>
      </c>
      <c r="CJ24" s="106">
        <v>349741</v>
      </c>
      <c r="CK24" s="32" t="s">
        <v>242</v>
      </c>
      <c r="CL24" s="67">
        <v>161489</v>
      </c>
      <c r="CM24" s="73" t="s">
        <v>375</v>
      </c>
      <c r="CN24" s="106">
        <v>615786</v>
      </c>
      <c r="CO24" s="32" t="s">
        <v>375</v>
      </c>
      <c r="CP24" s="67">
        <v>615786</v>
      </c>
      <c r="CQ24" s="73" t="s">
        <v>325</v>
      </c>
      <c r="CR24" s="106" t="s">
        <v>231</v>
      </c>
      <c r="CS24" s="32" t="s">
        <v>253</v>
      </c>
      <c r="CT24" s="67" t="s">
        <v>231</v>
      </c>
      <c r="CU24" s="73" t="s">
        <v>325</v>
      </c>
      <c r="CV24" s="106" t="s">
        <v>231</v>
      </c>
      <c r="CW24" s="32" t="s">
        <v>375</v>
      </c>
      <c r="CX24" s="67">
        <v>615786</v>
      </c>
      <c r="CY24" s="73" t="s">
        <v>242</v>
      </c>
      <c r="CZ24" s="106">
        <v>161489</v>
      </c>
      <c r="DA24" s="32" t="s">
        <v>360</v>
      </c>
      <c r="DB24" s="67" t="s">
        <v>231</v>
      </c>
      <c r="DC24" s="73" t="s">
        <v>226</v>
      </c>
      <c r="DD24" s="106">
        <v>486031</v>
      </c>
      <c r="DE24" s="32" t="s">
        <v>226</v>
      </c>
      <c r="DF24" s="67">
        <v>486031</v>
      </c>
      <c r="DG24" s="73" t="s">
        <v>375</v>
      </c>
      <c r="DH24" s="106">
        <v>615786</v>
      </c>
      <c r="DI24" s="32" t="s">
        <v>375</v>
      </c>
      <c r="DJ24" s="67">
        <v>615786</v>
      </c>
      <c r="DK24" s="73" t="s">
        <v>375</v>
      </c>
      <c r="DL24" s="106">
        <v>615786</v>
      </c>
      <c r="DM24" s="32" t="s">
        <v>360</v>
      </c>
      <c r="DN24" s="67" t="s">
        <v>231</v>
      </c>
      <c r="DO24" s="73" t="s">
        <v>325</v>
      </c>
      <c r="DP24" s="106" t="s">
        <v>231</v>
      </c>
      <c r="DQ24" s="32" t="s">
        <v>248</v>
      </c>
      <c r="DR24" s="67" t="s">
        <v>231</v>
      </c>
      <c r="DS24" s="73" t="s">
        <v>287</v>
      </c>
      <c r="DT24" s="149">
        <v>486031</v>
      </c>
      <c r="DU24" s="156">
        <f t="shared" si="0"/>
        <v>17038238</v>
      </c>
      <c r="DV24" s="14" t="s">
        <v>116</v>
      </c>
    </row>
    <row r="25" spans="1:126" ht="20.25" customHeight="1" x14ac:dyDescent="0.35">
      <c r="A25" s="87">
        <v>22</v>
      </c>
      <c r="B25" s="137" t="s">
        <v>99</v>
      </c>
      <c r="C25" s="73" t="s">
        <v>219</v>
      </c>
      <c r="D25" s="106">
        <v>125375</v>
      </c>
      <c r="E25" s="32" t="s">
        <v>293</v>
      </c>
      <c r="F25" s="67">
        <v>46500</v>
      </c>
      <c r="G25" s="73" t="s">
        <v>307</v>
      </c>
      <c r="H25" s="106">
        <v>90500</v>
      </c>
      <c r="I25" s="32" t="s">
        <v>265</v>
      </c>
      <c r="J25" s="67">
        <v>880000</v>
      </c>
      <c r="K25" s="73" t="s">
        <v>269</v>
      </c>
      <c r="L25" s="106">
        <v>252563</v>
      </c>
      <c r="M25" s="32" t="s">
        <v>234</v>
      </c>
      <c r="N25" s="67">
        <v>540000</v>
      </c>
      <c r="O25" s="73" t="s">
        <v>235</v>
      </c>
      <c r="P25" s="106">
        <v>440000</v>
      </c>
      <c r="Q25" s="32" t="s">
        <v>235</v>
      </c>
      <c r="R25" s="67">
        <v>440000</v>
      </c>
      <c r="S25" s="73" t="s">
        <v>327</v>
      </c>
      <c r="T25" s="106">
        <v>42250</v>
      </c>
      <c r="U25" s="32" t="s">
        <v>304</v>
      </c>
      <c r="V25" s="67">
        <v>42250</v>
      </c>
      <c r="W25" s="73" t="s">
        <v>221</v>
      </c>
      <c r="X25" s="106" t="s">
        <v>231</v>
      </c>
      <c r="Y25" s="32" t="s">
        <v>220</v>
      </c>
      <c r="Z25" s="67">
        <v>90500</v>
      </c>
      <c r="AA25" s="73" t="s">
        <v>376</v>
      </c>
      <c r="AB25" s="106">
        <v>252563</v>
      </c>
      <c r="AC25" s="32" t="s">
        <v>253</v>
      </c>
      <c r="AD25" s="67">
        <v>54286</v>
      </c>
      <c r="AE25" s="73" t="s">
        <v>221</v>
      </c>
      <c r="AF25" s="106">
        <v>3600000</v>
      </c>
      <c r="AG25" s="32" t="s">
        <v>377</v>
      </c>
      <c r="AH25" s="67">
        <v>252563</v>
      </c>
      <c r="AI25" s="73" t="s">
        <v>246</v>
      </c>
      <c r="AJ25" s="106">
        <v>695000</v>
      </c>
      <c r="AK25" s="32" t="s">
        <v>226</v>
      </c>
      <c r="AL25" s="67">
        <v>360000</v>
      </c>
      <c r="AM25" s="73" t="s">
        <v>226</v>
      </c>
      <c r="AN25" s="106">
        <v>360000</v>
      </c>
      <c r="AO25" s="32" t="s">
        <v>288</v>
      </c>
      <c r="AP25" s="67">
        <v>90500</v>
      </c>
      <c r="AQ25" s="73" t="s">
        <v>237</v>
      </c>
      <c r="AR25" s="106">
        <v>252563</v>
      </c>
      <c r="AS25" s="32" t="s">
        <v>327</v>
      </c>
      <c r="AT25" s="67">
        <v>42250</v>
      </c>
      <c r="AU25" s="73" t="s">
        <v>235</v>
      </c>
      <c r="AV25" s="106">
        <v>440000</v>
      </c>
      <c r="AW25" s="32" t="s">
        <v>216</v>
      </c>
      <c r="AX25" s="67">
        <v>39750</v>
      </c>
      <c r="AY25" s="73" t="s">
        <v>260</v>
      </c>
      <c r="AZ25" s="106" t="s">
        <v>231</v>
      </c>
      <c r="BA25" s="32" t="s">
        <v>252</v>
      </c>
      <c r="BB25" s="67">
        <v>125375</v>
      </c>
      <c r="BC25" s="73" t="s">
        <v>377</v>
      </c>
      <c r="BD25" s="106">
        <v>252563</v>
      </c>
      <c r="BE25" s="32" t="s">
        <v>327</v>
      </c>
      <c r="BF25" s="67">
        <v>42250</v>
      </c>
      <c r="BG25" s="73" t="s">
        <v>226</v>
      </c>
      <c r="BH25" s="106">
        <v>360000</v>
      </c>
      <c r="BI25" s="32" t="s">
        <v>226</v>
      </c>
      <c r="BJ25" s="67">
        <v>360000</v>
      </c>
      <c r="BK25" s="73" t="s">
        <v>248</v>
      </c>
      <c r="BL25" s="106">
        <v>1760000</v>
      </c>
      <c r="BM25" s="32" t="s">
        <v>248</v>
      </c>
      <c r="BN25" s="67">
        <v>1760000</v>
      </c>
      <c r="BO25" s="73" t="s">
        <v>378</v>
      </c>
      <c r="BP25" s="106">
        <v>620000</v>
      </c>
      <c r="BQ25" s="32" t="s">
        <v>234</v>
      </c>
      <c r="BR25" s="67">
        <v>540000</v>
      </c>
      <c r="BS25" s="73" t="s">
        <v>363</v>
      </c>
      <c r="BT25" s="106">
        <v>620000</v>
      </c>
      <c r="BU25" s="32" t="s">
        <v>240</v>
      </c>
      <c r="BV25" s="67">
        <v>125375</v>
      </c>
      <c r="BW25" s="73" t="s">
        <v>287</v>
      </c>
      <c r="BX25" s="106">
        <v>1760000</v>
      </c>
      <c r="BY25" s="32" t="s">
        <v>327</v>
      </c>
      <c r="BZ25" s="67">
        <v>42250</v>
      </c>
      <c r="CA25" s="73" t="s">
        <v>327</v>
      </c>
      <c r="CB25" s="106">
        <v>42250</v>
      </c>
      <c r="CC25" s="32" t="s">
        <v>237</v>
      </c>
      <c r="CD25" s="67">
        <v>252563</v>
      </c>
      <c r="CE25" s="73" t="s">
        <v>234</v>
      </c>
      <c r="CF25" s="106">
        <v>540000</v>
      </c>
      <c r="CG25" s="32" t="s">
        <v>221</v>
      </c>
      <c r="CH25" s="67">
        <v>3600000</v>
      </c>
      <c r="CI25" s="73" t="s">
        <v>260</v>
      </c>
      <c r="CJ25" s="106" t="s">
        <v>231</v>
      </c>
      <c r="CK25" s="32" t="s">
        <v>260</v>
      </c>
      <c r="CL25" s="67" t="s">
        <v>231</v>
      </c>
      <c r="CM25" s="73" t="s">
        <v>253</v>
      </c>
      <c r="CN25" s="106">
        <v>54286</v>
      </c>
      <c r="CO25" s="32" t="s">
        <v>237</v>
      </c>
      <c r="CP25" s="67">
        <v>252563</v>
      </c>
      <c r="CQ25" s="73" t="s">
        <v>293</v>
      </c>
      <c r="CR25" s="106">
        <v>46500</v>
      </c>
      <c r="CS25" s="32" t="s">
        <v>263</v>
      </c>
      <c r="CT25" s="67">
        <v>695000</v>
      </c>
      <c r="CU25" s="73" t="s">
        <v>237</v>
      </c>
      <c r="CV25" s="106">
        <v>252563</v>
      </c>
      <c r="CW25" s="32" t="s">
        <v>260</v>
      </c>
      <c r="CX25" s="67" t="s">
        <v>231</v>
      </c>
      <c r="CY25" s="73" t="s">
        <v>221</v>
      </c>
      <c r="CZ25" s="106">
        <v>3600000</v>
      </c>
      <c r="DA25" s="32" t="s">
        <v>293</v>
      </c>
      <c r="DB25" s="67">
        <v>46500</v>
      </c>
      <c r="DC25" s="73" t="s">
        <v>221</v>
      </c>
      <c r="DD25" s="106">
        <v>3600000</v>
      </c>
      <c r="DE25" s="32" t="s">
        <v>224</v>
      </c>
      <c r="DF25" s="67">
        <v>360000</v>
      </c>
      <c r="DG25" s="73" t="s">
        <v>287</v>
      </c>
      <c r="DH25" s="106">
        <v>1760000</v>
      </c>
      <c r="DI25" s="32" t="s">
        <v>226</v>
      </c>
      <c r="DJ25" s="67">
        <v>360000</v>
      </c>
      <c r="DK25" s="73" t="s">
        <v>224</v>
      </c>
      <c r="DL25" s="106">
        <v>360000</v>
      </c>
      <c r="DM25" s="32" t="s">
        <v>237</v>
      </c>
      <c r="DN25" s="67">
        <v>252563</v>
      </c>
      <c r="DO25" s="73" t="s">
        <v>263</v>
      </c>
      <c r="DP25" s="106">
        <v>695000</v>
      </c>
      <c r="DQ25" s="32" t="s">
        <v>289</v>
      </c>
      <c r="DR25" s="67">
        <v>42250</v>
      </c>
      <c r="DS25" s="73" t="s">
        <v>327</v>
      </c>
      <c r="DT25" s="149">
        <v>42250</v>
      </c>
      <c r="DU25" s="156">
        <f t="shared" si="0"/>
        <v>34651514</v>
      </c>
      <c r="DV25" s="14" t="s">
        <v>99</v>
      </c>
    </row>
    <row r="26" spans="1:126" ht="20.25" customHeight="1" x14ac:dyDescent="0.35">
      <c r="A26" s="87">
        <v>23</v>
      </c>
      <c r="B26" s="90" t="s">
        <v>100</v>
      </c>
      <c r="C26" s="73" t="s">
        <v>291</v>
      </c>
      <c r="D26" s="106">
        <v>21024</v>
      </c>
      <c r="E26" s="32" t="s">
        <v>275</v>
      </c>
      <c r="F26" s="67" t="s">
        <v>231</v>
      </c>
      <c r="G26" s="73" t="s">
        <v>291</v>
      </c>
      <c r="H26" s="106">
        <v>21024</v>
      </c>
      <c r="I26" s="32" t="s">
        <v>292</v>
      </c>
      <c r="J26" s="67" t="s">
        <v>231</v>
      </c>
      <c r="K26" s="73" t="s">
        <v>379</v>
      </c>
      <c r="L26" s="106" t="s">
        <v>231</v>
      </c>
      <c r="M26" s="32" t="s">
        <v>293</v>
      </c>
      <c r="N26" s="67">
        <v>27091</v>
      </c>
      <c r="O26" s="73" t="s">
        <v>226</v>
      </c>
      <c r="P26" s="106">
        <v>172000</v>
      </c>
      <c r="Q26" s="32" t="s">
        <v>226</v>
      </c>
      <c r="R26" s="67">
        <v>172000</v>
      </c>
      <c r="S26" s="73" t="s">
        <v>239</v>
      </c>
      <c r="T26" s="106" t="s">
        <v>231</v>
      </c>
      <c r="U26" s="32" t="s">
        <v>291</v>
      </c>
      <c r="V26" s="67">
        <v>21024</v>
      </c>
      <c r="W26" s="73" t="s">
        <v>380</v>
      </c>
      <c r="X26" s="106">
        <v>22709</v>
      </c>
      <c r="Y26" s="32" t="s">
        <v>303</v>
      </c>
      <c r="Z26" s="67" t="s">
        <v>231</v>
      </c>
      <c r="AA26" s="73" t="s">
        <v>293</v>
      </c>
      <c r="AB26" s="106">
        <v>27091</v>
      </c>
      <c r="AC26" s="32" t="s">
        <v>278</v>
      </c>
      <c r="AD26" s="67">
        <v>1728000</v>
      </c>
      <c r="AE26" s="73" t="s">
        <v>293</v>
      </c>
      <c r="AF26" s="106">
        <v>27091</v>
      </c>
      <c r="AG26" s="32" t="s">
        <v>221</v>
      </c>
      <c r="AH26" s="67">
        <v>36000</v>
      </c>
      <c r="AI26" s="73" t="s">
        <v>226</v>
      </c>
      <c r="AJ26" s="106">
        <v>172000</v>
      </c>
      <c r="AK26" s="32" t="s">
        <v>241</v>
      </c>
      <c r="AL26" s="67">
        <v>172000</v>
      </c>
      <c r="AM26" s="73" t="s">
        <v>221</v>
      </c>
      <c r="AN26" s="106">
        <v>36000</v>
      </c>
      <c r="AO26" s="32" t="s">
        <v>260</v>
      </c>
      <c r="AP26" s="67" t="s">
        <v>231</v>
      </c>
      <c r="AQ26" s="73" t="s">
        <v>219</v>
      </c>
      <c r="AR26" s="106">
        <v>172000</v>
      </c>
      <c r="AS26" s="32" t="s">
        <v>235</v>
      </c>
      <c r="AT26" s="67">
        <v>58560</v>
      </c>
      <c r="AU26" s="73" t="s">
        <v>242</v>
      </c>
      <c r="AV26" s="106">
        <v>2610600</v>
      </c>
      <c r="AW26" s="32" t="s">
        <v>221</v>
      </c>
      <c r="AX26" s="67">
        <v>36000</v>
      </c>
      <c r="AY26" s="73" t="s">
        <v>260</v>
      </c>
      <c r="AZ26" s="106" t="s">
        <v>231</v>
      </c>
      <c r="BA26" s="32" t="s">
        <v>241</v>
      </c>
      <c r="BB26" s="67">
        <v>172000</v>
      </c>
      <c r="BC26" s="73" t="s">
        <v>217</v>
      </c>
      <c r="BD26" s="106">
        <v>21024</v>
      </c>
      <c r="BE26" s="32" t="s">
        <v>293</v>
      </c>
      <c r="BF26" s="67">
        <v>27091</v>
      </c>
      <c r="BG26" s="73" t="s">
        <v>230</v>
      </c>
      <c r="BH26" s="106" t="s">
        <v>231</v>
      </c>
      <c r="BI26" s="32" t="s">
        <v>235</v>
      </c>
      <c r="BJ26" s="67">
        <v>58560</v>
      </c>
      <c r="BK26" s="73" t="s">
        <v>242</v>
      </c>
      <c r="BL26" s="106">
        <v>261600</v>
      </c>
      <c r="BM26" s="32" t="s">
        <v>226</v>
      </c>
      <c r="BN26" s="67">
        <v>172000</v>
      </c>
      <c r="BO26" s="73" t="s">
        <v>226</v>
      </c>
      <c r="BP26" s="106">
        <v>172000</v>
      </c>
      <c r="BQ26" s="32" t="s">
        <v>239</v>
      </c>
      <c r="BR26" s="67" t="s">
        <v>231</v>
      </c>
      <c r="BS26" s="73" t="s">
        <v>235</v>
      </c>
      <c r="BT26" s="106">
        <v>58560</v>
      </c>
      <c r="BU26" s="32" t="s">
        <v>293</v>
      </c>
      <c r="BV26" s="67">
        <v>27091</v>
      </c>
      <c r="BW26" s="73" t="s">
        <v>226</v>
      </c>
      <c r="BX26" s="106">
        <v>172000</v>
      </c>
      <c r="BY26" s="32" t="s">
        <v>254</v>
      </c>
      <c r="BZ26" s="67" t="s">
        <v>231</v>
      </c>
      <c r="CA26" s="73" t="s">
        <v>307</v>
      </c>
      <c r="CB26" s="106" t="s">
        <v>231</v>
      </c>
      <c r="CC26" s="32" t="s">
        <v>293</v>
      </c>
      <c r="CD26" s="67">
        <v>27091</v>
      </c>
      <c r="CE26" s="73" t="s">
        <v>293</v>
      </c>
      <c r="CF26" s="106">
        <v>27091</v>
      </c>
      <c r="CG26" s="32" t="s">
        <v>293</v>
      </c>
      <c r="CH26" s="67">
        <v>27091</v>
      </c>
      <c r="CI26" s="73" t="s">
        <v>293</v>
      </c>
      <c r="CJ26" s="106">
        <v>27091</v>
      </c>
      <c r="CK26" s="32" t="s">
        <v>235</v>
      </c>
      <c r="CL26" s="67">
        <v>58560</v>
      </c>
      <c r="CM26" s="73" t="s">
        <v>307</v>
      </c>
      <c r="CN26" s="106" t="s">
        <v>231</v>
      </c>
      <c r="CO26" s="32" t="s">
        <v>230</v>
      </c>
      <c r="CP26" s="67" t="s">
        <v>231</v>
      </c>
      <c r="CQ26" s="73" t="s">
        <v>241</v>
      </c>
      <c r="CR26" s="106">
        <v>172000</v>
      </c>
      <c r="CS26" s="32" t="s">
        <v>350</v>
      </c>
      <c r="CT26" s="67">
        <v>21024</v>
      </c>
      <c r="CU26" s="73" t="s">
        <v>221</v>
      </c>
      <c r="CV26" s="106">
        <v>36000</v>
      </c>
      <c r="CW26" s="32" t="s">
        <v>285</v>
      </c>
      <c r="CX26" s="67">
        <v>18720</v>
      </c>
      <c r="CY26" s="73" t="s">
        <v>296</v>
      </c>
      <c r="CZ26" s="106">
        <v>47932</v>
      </c>
      <c r="DA26" s="32" t="s">
        <v>296</v>
      </c>
      <c r="DB26" s="67">
        <v>47932</v>
      </c>
      <c r="DC26" s="73" t="s">
        <v>293</v>
      </c>
      <c r="DD26" s="106">
        <v>27091</v>
      </c>
      <c r="DE26" s="32" t="s">
        <v>301</v>
      </c>
      <c r="DF26" s="67" t="s">
        <v>231</v>
      </c>
      <c r="DG26" s="73" t="s">
        <v>226</v>
      </c>
      <c r="DH26" s="106">
        <v>172000</v>
      </c>
      <c r="DI26" s="32" t="s">
        <v>247</v>
      </c>
      <c r="DJ26" s="67">
        <v>70080</v>
      </c>
      <c r="DK26" s="73" t="s">
        <v>292</v>
      </c>
      <c r="DL26" s="106" t="s">
        <v>231</v>
      </c>
      <c r="DM26" s="32" t="s">
        <v>221</v>
      </c>
      <c r="DN26" s="67">
        <v>36000</v>
      </c>
      <c r="DO26" s="73" t="s">
        <v>221</v>
      </c>
      <c r="DP26" s="106">
        <v>36000</v>
      </c>
      <c r="DQ26" s="32" t="s">
        <v>254</v>
      </c>
      <c r="DR26" s="67" t="s">
        <v>231</v>
      </c>
      <c r="DS26" s="73" t="s">
        <v>307</v>
      </c>
      <c r="DT26" s="149" t="s">
        <v>231</v>
      </c>
      <c r="DU26" s="156">
        <f t="shared" si="0"/>
        <v>7525843</v>
      </c>
      <c r="DV26" s="14" t="s">
        <v>100</v>
      </c>
    </row>
    <row r="27" spans="1:126" ht="20.25" customHeight="1" x14ac:dyDescent="0.35">
      <c r="A27" s="86">
        <v>24</v>
      </c>
      <c r="B27" s="89" t="s">
        <v>153</v>
      </c>
      <c r="C27" s="71" t="s">
        <v>390</v>
      </c>
      <c r="D27" s="72">
        <v>348600</v>
      </c>
      <c r="E27" s="65" t="s">
        <v>305</v>
      </c>
      <c r="F27" s="105" t="s">
        <v>231</v>
      </c>
      <c r="G27" s="71" t="s">
        <v>284</v>
      </c>
      <c r="H27" s="72">
        <v>556500</v>
      </c>
      <c r="I27" s="65" t="s">
        <v>353</v>
      </c>
      <c r="J27" s="105">
        <v>37968</v>
      </c>
      <c r="K27" s="71" t="s">
        <v>387</v>
      </c>
      <c r="L27" s="72">
        <v>183960</v>
      </c>
      <c r="M27" s="65" t="s">
        <v>387</v>
      </c>
      <c r="N27" s="105">
        <v>183960</v>
      </c>
      <c r="O27" s="71" t="s">
        <v>382</v>
      </c>
      <c r="P27" s="72">
        <v>183960</v>
      </c>
      <c r="Q27" s="65" t="s">
        <v>305</v>
      </c>
      <c r="R27" s="105" t="s">
        <v>231</v>
      </c>
      <c r="S27" s="71" t="s">
        <v>387</v>
      </c>
      <c r="T27" s="72">
        <v>183960</v>
      </c>
      <c r="U27" s="65" t="s">
        <v>384</v>
      </c>
      <c r="V27" s="105">
        <v>183960</v>
      </c>
      <c r="W27" s="71" t="s">
        <v>389</v>
      </c>
      <c r="X27" s="72" t="s">
        <v>231</v>
      </c>
      <c r="Y27" s="65" t="s">
        <v>279</v>
      </c>
      <c r="Z27" s="105">
        <v>183960</v>
      </c>
      <c r="AA27" s="71" t="s">
        <v>226</v>
      </c>
      <c r="AB27" s="72" t="s">
        <v>231</v>
      </c>
      <c r="AC27" s="65" t="s">
        <v>383</v>
      </c>
      <c r="AD27" s="105" t="s">
        <v>231</v>
      </c>
      <c r="AE27" s="71" t="s">
        <v>215</v>
      </c>
      <c r="AF27" s="72" t="s">
        <v>231</v>
      </c>
      <c r="AG27" s="65" t="s">
        <v>215</v>
      </c>
      <c r="AH27" s="105" t="s">
        <v>231</v>
      </c>
      <c r="AI27" s="71" t="s">
        <v>279</v>
      </c>
      <c r="AJ27" s="72">
        <v>183960</v>
      </c>
      <c r="AK27" s="65" t="s">
        <v>295</v>
      </c>
      <c r="AL27" s="105">
        <v>348600</v>
      </c>
      <c r="AM27" s="71" t="s">
        <v>305</v>
      </c>
      <c r="AN27" s="72" t="s">
        <v>231</v>
      </c>
      <c r="AO27" s="65" t="s">
        <v>260</v>
      </c>
      <c r="AP27" s="105" t="s">
        <v>231</v>
      </c>
      <c r="AQ27" s="71" t="s">
        <v>226</v>
      </c>
      <c r="AR27" s="72" t="s">
        <v>231</v>
      </c>
      <c r="AS27" s="65" t="s">
        <v>387</v>
      </c>
      <c r="AT27" s="105">
        <v>183960</v>
      </c>
      <c r="AU27" s="71" t="s">
        <v>368</v>
      </c>
      <c r="AV27" s="72">
        <v>556500</v>
      </c>
      <c r="AW27" s="65" t="s">
        <v>295</v>
      </c>
      <c r="AX27" s="105">
        <v>348600</v>
      </c>
      <c r="AY27" s="71" t="s">
        <v>339</v>
      </c>
      <c r="AZ27" s="72" t="s">
        <v>231</v>
      </c>
      <c r="BA27" s="65" t="s">
        <v>226</v>
      </c>
      <c r="BB27" s="105" t="s">
        <v>231</v>
      </c>
      <c r="BC27" s="71" t="s">
        <v>387</v>
      </c>
      <c r="BD27" s="72">
        <v>183960</v>
      </c>
      <c r="BE27" s="65" t="s">
        <v>368</v>
      </c>
      <c r="BF27" s="105">
        <v>556500</v>
      </c>
      <c r="BG27" s="71" t="s">
        <v>279</v>
      </c>
      <c r="BH27" s="72">
        <v>183960</v>
      </c>
      <c r="BI27" s="65" t="s">
        <v>387</v>
      </c>
      <c r="BJ27" s="105">
        <v>183960</v>
      </c>
      <c r="BK27" s="71" t="s">
        <v>226</v>
      </c>
      <c r="BL27" s="72" t="s">
        <v>231</v>
      </c>
      <c r="BM27" s="65" t="s">
        <v>382</v>
      </c>
      <c r="BN27" s="105">
        <v>183960</v>
      </c>
      <c r="BO27" s="71" t="s">
        <v>386</v>
      </c>
      <c r="BP27" s="72">
        <v>36792</v>
      </c>
      <c r="BQ27" s="65" t="s">
        <v>279</v>
      </c>
      <c r="BR27" s="105">
        <v>183960</v>
      </c>
      <c r="BS27" s="71" t="s">
        <v>215</v>
      </c>
      <c r="BT27" s="72" t="s">
        <v>231</v>
      </c>
      <c r="BU27" s="65" t="s">
        <v>353</v>
      </c>
      <c r="BV27" s="105">
        <v>37968</v>
      </c>
      <c r="BW27" s="71" t="s">
        <v>295</v>
      </c>
      <c r="BX27" s="72">
        <v>348600</v>
      </c>
      <c r="BY27" s="65" t="s">
        <v>305</v>
      </c>
      <c r="BZ27" s="105" t="s">
        <v>231</v>
      </c>
      <c r="CA27" s="71" t="s">
        <v>295</v>
      </c>
      <c r="CB27" s="72">
        <v>348600</v>
      </c>
      <c r="CC27" s="65" t="s">
        <v>292</v>
      </c>
      <c r="CD27" s="105">
        <v>49930</v>
      </c>
      <c r="CE27" s="71" t="s">
        <v>226</v>
      </c>
      <c r="CF27" s="72" t="s">
        <v>231</v>
      </c>
      <c r="CG27" s="65" t="s">
        <v>295</v>
      </c>
      <c r="CH27" s="105">
        <v>348600</v>
      </c>
      <c r="CI27" s="71" t="s">
        <v>226</v>
      </c>
      <c r="CJ27" s="72" t="s">
        <v>231</v>
      </c>
      <c r="CK27" s="65" t="s">
        <v>305</v>
      </c>
      <c r="CL27" s="105" t="s">
        <v>231</v>
      </c>
      <c r="CM27" s="71" t="s">
        <v>284</v>
      </c>
      <c r="CN27" s="72">
        <v>556516</v>
      </c>
      <c r="CO27" s="65" t="s">
        <v>386</v>
      </c>
      <c r="CP27" s="105">
        <v>36792</v>
      </c>
      <c r="CQ27" s="71" t="s">
        <v>388</v>
      </c>
      <c r="CR27" s="72" t="s">
        <v>231</v>
      </c>
      <c r="CS27" s="65" t="s">
        <v>387</v>
      </c>
      <c r="CT27" s="105">
        <v>183960</v>
      </c>
      <c r="CU27" s="71" t="s">
        <v>226</v>
      </c>
      <c r="CV27" s="72" t="s">
        <v>231</v>
      </c>
      <c r="CW27" s="65" t="s">
        <v>279</v>
      </c>
      <c r="CX27" s="105">
        <v>183960</v>
      </c>
      <c r="CY27" s="71" t="s">
        <v>385</v>
      </c>
      <c r="CZ27" s="72">
        <v>991200</v>
      </c>
      <c r="DA27" s="65" t="s">
        <v>322</v>
      </c>
      <c r="DB27" s="105">
        <v>89880</v>
      </c>
      <c r="DC27" s="71" t="s">
        <v>296</v>
      </c>
      <c r="DD27" s="72">
        <v>256200</v>
      </c>
      <c r="DE27" s="65" t="s">
        <v>215</v>
      </c>
      <c r="DF27" s="105" t="s">
        <v>231</v>
      </c>
      <c r="DG27" s="71" t="s">
        <v>387</v>
      </c>
      <c r="DH27" s="72">
        <v>183960</v>
      </c>
      <c r="DI27" s="65" t="s">
        <v>387</v>
      </c>
      <c r="DJ27" s="105">
        <v>183960</v>
      </c>
      <c r="DK27" s="71" t="s">
        <v>226</v>
      </c>
      <c r="DL27" s="72" t="s">
        <v>231</v>
      </c>
      <c r="DM27" s="65" t="s">
        <v>226</v>
      </c>
      <c r="DN27" s="105" t="s">
        <v>231</v>
      </c>
      <c r="DO27" s="71" t="s">
        <v>279</v>
      </c>
      <c r="DP27" s="72">
        <v>183960</v>
      </c>
      <c r="DQ27" s="65" t="s">
        <v>279</v>
      </c>
      <c r="DR27" s="105">
        <v>183960</v>
      </c>
      <c r="DS27" s="71" t="s">
        <v>274</v>
      </c>
      <c r="DT27" s="151">
        <v>183960</v>
      </c>
      <c r="DU27" s="156">
        <f t="shared" si="0"/>
        <v>9533546</v>
      </c>
      <c r="DV27" s="14" t="s">
        <v>153</v>
      </c>
    </row>
    <row r="28" spans="1:126" ht="20.25" customHeight="1" x14ac:dyDescent="0.35">
      <c r="A28" s="87">
        <v>25</v>
      </c>
      <c r="B28" s="90" t="s">
        <v>155</v>
      </c>
      <c r="C28" s="73" t="s">
        <v>248</v>
      </c>
      <c r="D28" s="106">
        <v>52950</v>
      </c>
      <c r="E28" s="32" t="s">
        <v>248</v>
      </c>
      <c r="F28" s="67">
        <v>52950</v>
      </c>
      <c r="G28" s="73" t="s">
        <v>297</v>
      </c>
      <c r="H28" s="106">
        <v>189675</v>
      </c>
      <c r="I28" s="32" t="s">
        <v>228</v>
      </c>
      <c r="J28" s="67">
        <v>52950</v>
      </c>
      <c r="K28" s="73" t="s">
        <v>248</v>
      </c>
      <c r="L28" s="106">
        <v>52950</v>
      </c>
      <c r="M28" s="32" t="s">
        <v>335</v>
      </c>
      <c r="N28" s="67">
        <v>233400</v>
      </c>
      <c r="O28" s="73" t="s">
        <v>240</v>
      </c>
      <c r="P28" s="106">
        <v>120510</v>
      </c>
      <c r="Q28" s="32" t="s">
        <v>248</v>
      </c>
      <c r="R28" s="67">
        <v>52950</v>
      </c>
      <c r="S28" s="73" t="s">
        <v>363</v>
      </c>
      <c r="T28" s="106">
        <v>29754</v>
      </c>
      <c r="U28" s="32" t="s">
        <v>377</v>
      </c>
      <c r="V28" s="67">
        <v>19800</v>
      </c>
      <c r="W28" s="73" t="s">
        <v>260</v>
      </c>
      <c r="X28" s="106" t="s">
        <v>231</v>
      </c>
      <c r="Y28" s="32" t="s">
        <v>392</v>
      </c>
      <c r="Z28" s="67">
        <v>407250</v>
      </c>
      <c r="AA28" s="73" t="s">
        <v>248</v>
      </c>
      <c r="AB28" s="106">
        <v>52950</v>
      </c>
      <c r="AC28" s="32" t="s">
        <v>241</v>
      </c>
      <c r="AD28" s="67">
        <v>120510</v>
      </c>
      <c r="AE28" s="73" t="s">
        <v>248</v>
      </c>
      <c r="AF28" s="106">
        <v>52950</v>
      </c>
      <c r="AG28" s="32" t="s">
        <v>393</v>
      </c>
      <c r="AH28" s="67">
        <v>80625</v>
      </c>
      <c r="AI28" s="73" t="s">
        <v>297</v>
      </c>
      <c r="AJ28" s="106">
        <v>189675</v>
      </c>
      <c r="AK28" s="32" t="s">
        <v>377</v>
      </c>
      <c r="AL28" s="67">
        <v>19800</v>
      </c>
      <c r="AM28" s="73" t="s">
        <v>269</v>
      </c>
      <c r="AN28" s="106">
        <v>19800</v>
      </c>
      <c r="AO28" s="32"/>
      <c r="AP28" s="67"/>
      <c r="AQ28" s="73" t="s">
        <v>240</v>
      </c>
      <c r="AR28" s="106">
        <v>120510</v>
      </c>
      <c r="AS28" s="32" t="s">
        <v>394</v>
      </c>
      <c r="AT28" s="67">
        <v>80625</v>
      </c>
      <c r="AU28" s="73" t="s">
        <v>248</v>
      </c>
      <c r="AV28" s="106">
        <v>52950</v>
      </c>
      <c r="AW28" s="32" t="s">
        <v>392</v>
      </c>
      <c r="AX28" s="67">
        <v>407250</v>
      </c>
      <c r="AY28" s="73" t="s">
        <v>291</v>
      </c>
      <c r="AZ28" s="106">
        <v>19800</v>
      </c>
      <c r="BA28" s="32" t="s">
        <v>327</v>
      </c>
      <c r="BB28" s="67">
        <v>233400</v>
      </c>
      <c r="BC28" s="73" t="s">
        <v>242</v>
      </c>
      <c r="BD28" s="106" t="s">
        <v>231</v>
      </c>
      <c r="BE28" s="32" t="s">
        <v>253</v>
      </c>
      <c r="BF28" s="67">
        <v>287550</v>
      </c>
      <c r="BG28" s="73" t="s">
        <v>269</v>
      </c>
      <c r="BH28" s="106">
        <v>19800</v>
      </c>
      <c r="BI28" s="32" t="s">
        <v>237</v>
      </c>
      <c r="BJ28" s="67">
        <v>34860</v>
      </c>
      <c r="BK28" s="73" t="s">
        <v>269</v>
      </c>
      <c r="BL28" s="106">
        <v>19800</v>
      </c>
      <c r="BM28" s="32" t="s">
        <v>312</v>
      </c>
      <c r="BN28" s="67">
        <v>407250</v>
      </c>
      <c r="BO28" s="73" t="s">
        <v>240</v>
      </c>
      <c r="BP28" s="106">
        <v>120510</v>
      </c>
      <c r="BQ28" s="32" t="s">
        <v>327</v>
      </c>
      <c r="BR28" s="67">
        <v>233400</v>
      </c>
      <c r="BS28" s="73" t="s">
        <v>395</v>
      </c>
      <c r="BT28" s="106">
        <v>407250</v>
      </c>
      <c r="BU28" s="32" t="s">
        <v>248</v>
      </c>
      <c r="BV28" s="67">
        <v>52950</v>
      </c>
      <c r="BW28" s="73" t="s">
        <v>377</v>
      </c>
      <c r="BX28" s="106">
        <v>19800</v>
      </c>
      <c r="BY28" s="32" t="s">
        <v>246</v>
      </c>
      <c r="BZ28" s="67">
        <v>788175</v>
      </c>
      <c r="CA28" s="73" t="s">
        <v>224</v>
      </c>
      <c r="CB28" s="106" t="s">
        <v>231</v>
      </c>
      <c r="CC28" s="32" t="s">
        <v>238</v>
      </c>
      <c r="CD28" s="67">
        <v>80625</v>
      </c>
      <c r="CE28" s="73" t="s">
        <v>240</v>
      </c>
      <c r="CF28" s="106">
        <v>120510</v>
      </c>
      <c r="CG28" s="32" t="s">
        <v>269</v>
      </c>
      <c r="CH28" s="67">
        <v>19800</v>
      </c>
      <c r="CI28" s="73" t="s">
        <v>243</v>
      </c>
      <c r="CJ28" s="106">
        <v>322200</v>
      </c>
      <c r="CK28" s="32" t="s">
        <v>297</v>
      </c>
      <c r="CL28" s="67">
        <v>189675</v>
      </c>
      <c r="CM28" s="73" t="s">
        <v>297</v>
      </c>
      <c r="CN28" s="106">
        <v>189675</v>
      </c>
      <c r="CO28" s="32" t="s">
        <v>327</v>
      </c>
      <c r="CP28" s="67">
        <v>233400</v>
      </c>
      <c r="CQ28" s="73" t="s">
        <v>214</v>
      </c>
      <c r="CR28" s="106">
        <v>34860</v>
      </c>
      <c r="CS28" s="32" t="s">
        <v>265</v>
      </c>
      <c r="CT28" s="67">
        <v>80625</v>
      </c>
      <c r="CU28" s="73" t="s">
        <v>269</v>
      </c>
      <c r="CV28" s="106">
        <v>19800</v>
      </c>
      <c r="CW28" s="32" t="s">
        <v>304</v>
      </c>
      <c r="CX28" s="67">
        <v>233400</v>
      </c>
      <c r="CY28" s="73" t="s">
        <v>269</v>
      </c>
      <c r="CZ28" s="106">
        <v>19800</v>
      </c>
      <c r="DA28" s="32" t="s">
        <v>248</v>
      </c>
      <c r="DB28" s="67">
        <v>52950</v>
      </c>
      <c r="DC28" s="73" t="s">
        <v>269</v>
      </c>
      <c r="DD28" s="106">
        <v>19800</v>
      </c>
      <c r="DE28" s="32" t="s">
        <v>254</v>
      </c>
      <c r="DF28" s="67">
        <v>189675</v>
      </c>
      <c r="DG28" s="73" t="s">
        <v>269</v>
      </c>
      <c r="DH28" s="106">
        <v>19800</v>
      </c>
      <c r="DI28" s="32" t="s">
        <v>297</v>
      </c>
      <c r="DJ28" s="67">
        <v>189675</v>
      </c>
      <c r="DK28" s="73" t="s">
        <v>253</v>
      </c>
      <c r="DL28" s="106">
        <v>287550</v>
      </c>
      <c r="DM28" s="32" t="s">
        <v>248</v>
      </c>
      <c r="DN28" s="67">
        <v>52950</v>
      </c>
      <c r="DO28" s="73" t="s">
        <v>396</v>
      </c>
      <c r="DP28" s="106" t="s">
        <v>231</v>
      </c>
      <c r="DQ28" s="32" t="s">
        <v>269</v>
      </c>
      <c r="DR28" s="67">
        <v>19800</v>
      </c>
      <c r="DS28" s="73" t="s">
        <v>248</v>
      </c>
      <c r="DT28" s="149">
        <v>52950</v>
      </c>
      <c r="DU28" s="156">
        <f t="shared" si="0"/>
        <v>7536849</v>
      </c>
      <c r="DV28" s="14" t="s">
        <v>155</v>
      </c>
    </row>
    <row r="29" spans="1:126" ht="20.25" customHeight="1" x14ac:dyDescent="0.35">
      <c r="A29" s="87">
        <v>26</v>
      </c>
      <c r="B29" s="137" t="s">
        <v>130</v>
      </c>
      <c r="C29" s="73" t="s">
        <v>398</v>
      </c>
      <c r="D29" s="106">
        <v>185257</v>
      </c>
      <c r="E29" s="32" t="s">
        <v>297</v>
      </c>
      <c r="F29" s="67">
        <v>40280</v>
      </c>
      <c r="G29" s="73" t="s">
        <v>246</v>
      </c>
      <c r="H29" s="106">
        <v>451833</v>
      </c>
      <c r="I29" s="32" t="s">
        <v>241</v>
      </c>
      <c r="J29" s="67">
        <v>119950</v>
      </c>
      <c r="K29" s="73" t="s">
        <v>287</v>
      </c>
      <c r="L29" s="106">
        <v>304650</v>
      </c>
      <c r="M29" s="32" t="s">
        <v>246</v>
      </c>
      <c r="N29" s="67">
        <v>451833</v>
      </c>
      <c r="O29" s="73" t="s">
        <v>253</v>
      </c>
      <c r="P29" s="106">
        <v>44350</v>
      </c>
      <c r="Q29" s="32" t="s">
        <v>375</v>
      </c>
      <c r="R29" s="67">
        <v>86517</v>
      </c>
      <c r="S29" s="73" t="s">
        <v>392</v>
      </c>
      <c r="T29" s="106">
        <v>730667</v>
      </c>
      <c r="U29" s="32" t="s">
        <v>243</v>
      </c>
      <c r="V29" s="67">
        <v>185257</v>
      </c>
      <c r="W29" s="73" t="s">
        <v>260</v>
      </c>
      <c r="X29" s="106" t="s">
        <v>231</v>
      </c>
      <c r="Y29" s="32" t="s">
        <v>266</v>
      </c>
      <c r="Z29" s="67">
        <v>68340</v>
      </c>
      <c r="AA29" s="73" t="s">
        <v>375</v>
      </c>
      <c r="AB29" s="106">
        <v>86517</v>
      </c>
      <c r="AC29" s="32" t="s">
        <v>399</v>
      </c>
      <c r="AD29" s="67" t="s">
        <v>231</v>
      </c>
      <c r="AE29" s="73" t="s">
        <v>327</v>
      </c>
      <c r="AF29" s="106">
        <v>451833</v>
      </c>
      <c r="AG29" s="32" t="s">
        <v>375</v>
      </c>
      <c r="AH29" s="67">
        <v>86517</v>
      </c>
      <c r="AI29" s="73" t="s">
        <v>398</v>
      </c>
      <c r="AJ29" s="106">
        <v>185257</v>
      </c>
      <c r="AK29" s="32" t="s">
        <v>246</v>
      </c>
      <c r="AL29" s="67">
        <v>451833</v>
      </c>
      <c r="AM29" s="73" t="s">
        <v>246</v>
      </c>
      <c r="AN29" s="106">
        <v>451833</v>
      </c>
      <c r="AO29" s="32"/>
      <c r="AP29" s="67"/>
      <c r="AQ29" s="73" t="s">
        <v>246</v>
      </c>
      <c r="AR29" s="106">
        <v>451833</v>
      </c>
      <c r="AS29" s="32" t="s">
        <v>269</v>
      </c>
      <c r="AT29" s="67">
        <v>451833</v>
      </c>
      <c r="AU29" s="73" t="s">
        <v>246</v>
      </c>
      <c r="AV29" s="106">
        <v>451833</v>
      </c>
      <c r="AW29" s="32" t="s">
        <v>375</v>
      </c>
      <c r="AX29" s="67">
        <v>86517</v>
      </c>
      <c r="AY29" s="73" t="s">
        <v>260</v>
      </c>
      <c r="AZ29" s="106" t="s">
        <v>231</v>
      </c>
      <c r="BA29" s="32" t="s">
        <v>398</v>
      </c>
      <c r="BB29" s="67">
        <v>185257</v>
      </c>
      <c r="BC29" s="73" t="s">
        <v>325</v>
      </c>
      <c r="BD29" s="106">
        <v>304650</v>
      </c>
      <c r="BE29" s="32" t="s">
        <v>398</v>
      </c>
      <c r="BF29" s="67">
        <v>185257</v>
      </c>
      <c r="BG29" s="73" t="s">
        <v>398</v>
      </c>
      <c r="BH29" s="106">
        <v>185257</v>
      </c>
      <c r="BI29" s="32" t="s">
        <v>392</v>
      </c>
      <c r="BJ29" s="67">
        <v>730667</v>
      </c>
      <c r="BK29" s="73" t="s">
        <v>398</v>
      </c>
      <c r="BL29" s="106">
        <v>185257</v>
      </c>
      <c r="BM29" s="32" t="s">
        <v>246</v>
      </c>
      <c r="BN29" s="67">
        <v>451833</v>
      </c>
      <c r="BO29" s="73" t="s">
        <v>375</v>
      </c>
      <c r="BP29" s="106">
        <v>86517</v>
      </c>
      <c r="BQ29" s="32" t="s">
        <v>269</v>
      </c>
      <c r="BR29" s="67">
        <v>451833</v>
      </c>
      <c r="BS29" s="73" t="s">
        <v>375</v>
      </c>
      <c r="BT29" s="106">
        <v>86517</v>
      </c>
      <c r="BU29" s="32" t="s">
        <v>297</v>
      </c>
      <c r="BV29" s="67">
        <v>40280</v>
      </c>
      <c r="BW29" s="73" t="s">
        <v>248</v>
      </c>
      <c r="BX29" s="106">
        <v>185257</v>
      </c>
      <c r="BY29" s="32" t="s">
        <v>220</v>
      </c>
      <c r="BZ29" s="67">
        <v>138040</v>
      </c>
      <c r="CA29" s="73" t="s">
        <v>287</v>
      </c>
      <c r="CB29" s="106">
        <v>304650</v>
      </c>
      <c r="CC29" s="32" t="s">
        <v>246</v>
      </c>
      <c r="CD29" s="67">
        <v>451833</v>
      </c>
      <c r="CE29" s="73" t="s">
        <v>287</v>
      </c>
      <c r="CF29" s="106">
        <v>304650</v>
      </c>
      <c r="CG29" s="32" t="s">
        <v>375</v>
      </c>
      <c r="CH29" s="67">
        <v>86517</v>
      </c>
      <c r="CI29" s="73" t="s">
        <v>234</v>
      </c>
      <c r="CJ29" s="106">
        <v>86517</v>
      </c>
      <c r="CK29" s="32" t="s">
        <v>392</v>
      </c>
      <c r="CL29" s="67">
        <v>730667</v>
      </c>
      <c r="CM29" s="73" t="s">
        <v>398</v>
      </c>
      <c r="CN29" s="106">
        <v>185257</v>
      </c>
      <c r="CO29" s="32" t="s">
        <v>220</v>
      </c>
      <c r="CP29" s="67">
        <v>138040</v>
      </c>
      <c r="CQ29" s="73" t="s">
        <v>297</v>
      </c>
      <c r="CR29" s="106">
        <v>40280</v>
      </c>
      <c r="CS29" s="32" t="s">
        <v>375</v>
      </c>
      <c r="CT29" s="67">
        <v>85217</v>
      </c>
      <c r="CU29" s="73" t="s">
        <v>375</v>
      </c>
      <c r="CV29" s="106">
        <v>85217</v>
      </c>
      <c r="CW29" s="32" t="s">
        <v>333</v>
      </c>
      <c r="CX29" s="67" t="s">
        <v>231</v>
      </c>
      <c r="CY29" s="73" t="s">
        <v>266</v>
      </c>
      <c r="CZ29" s="106">
        <v>68340</v>
      </c>
      <c r="DA29" s="32" t="s">
        <v>327</v>
      </c>
      <c r="DB29" s="67">
        <v>451833</v>
      </c>
      <c r="DC29" s="73" t="s">
        <v>246</v>
      </c>
      <c r="DD29" s="106">
        <v>451833</v>
      </c>
      <c r="DE29" s="32" t="s">
        <v>269</v>
      </c>
      <c r="DF29" s="67">
        <v>451833</v>
      </c>
      <c r="DG29" s="73" t="s">
        <v>327</v>
      </c>
      <c r="DH29" s="106">
        <v>451833</v>
      </c>
      <c r="DI29" s="32" t="s">
        <v>398</v>
      </c>
      <c r="DJ29" s="67">
        <v>185257</v>
      </c>
      <c r="DK29" s="73" t="s">
        <v>266</v>
      </c>
      <c r="DL29" s="106">
        <v>68340</v>
      </c>
      <c r="DM29" s="32" t="s">
        <v>297</v>
      </c>
      <c r="DN29" s="67">
        <v>40280</v>
      </c>
      <c r="DO29" s="73" t="s">
        <v>392</v>
      </c>
      <c r="DP29" s="106">
        <v>730667</v>
      </c>
      <c r="DQ29" s="32" t="s">
        <v>221</v>
      </c>
      <c r="DR29" s="67">
        <v>104850</v>
      </c>
      <c r="DS29" s="73" t="s">
        <v>240</v>
      </c>
      <c r="DT29" s="149" t="s">
        <v>231</v>
      </c>
      <c r="DU29" s="156">
        <f t="shared" si="0"/>
        <v>14545273</v>
      </c>
      <c r="DV29" s="14" t="s">
        <v>130</v>
      </c>
    </row>
    <row r="30" spans="1:126" ht="20.25" customHeight="1" x14ac:dyDescent="0.35">
      <c r="A30" s="87">
        <v>27</v>
      </c>
      <c r="B30" s="90" t="s">
        <v>101</v>
      </c>
      <c r="C30" s="73" t="s">
        <v>240</v>
      </c>
      <c r="D30" s="106">
        <v>20118</v>
      </c>
      <c r="E30" s="32" t="s">
        <v>400</v>
      </c>
      <c r="F30" s="67">
        <v>220500</v>
      </c>
      <c r="G30" s="73" t="s">
        <v>292</v>
      </c>
      <c r="H30" s="106" t="s">
        <v>231</v>
      </c>
      <c r="I30" s="32" t="s">
        <v>368</v>
      </c>
      <c r="J30" s="67">
        <v>34860</v>
      </c>
      <c r="K30" s="73" t="s">
        <v>403</v>
      </c>
      <c r="L30" s="106" t="s">
        <v>231</v>
      </c>
      <c r="M30" s="32" t="s">
        <v>368</v>
      </c>
      <c r="N30" s="67">
        <v>34860</v>
      </c>
      <c r="O30" s="73" t="s">
        <v>260</v>
      </c>
      <c r="P30" s="106" t="s">
        <v>231</v>
      </c>
      <c r="Q30" s="32" t="s">
        <v>238</v>
      </c>
      <c r="R30" s="67" t="s">
        <v>231</v>
      </c>
      <c r="S30" s="73" t="s">
        <v>400</v>
      </c>
      <c r="T30" s="106">
        <v>220500</v>
      </c>
      <c r="U30" s="32" t="s">
        <v>387</v>
      </c>
      <c r="V30" s="67" t="s">
        <v>231</v>
      </c>
      <c r="W30" s="73" t="s">
        <v>260</v>
      </c>
      <c r="X30" s="106" t="s">
        <v>231</v>
      </c>
      <c r="Y30" s="32" t="s">
        <v>268</v>
      </c>
      <c r="Z30" s="67">
        <v>915600</v>
      </c>
      <c r="AA30" s="73" t="s">
        <v>279</v>
      </c>
      <c r="AB30" s="106">
        <v>410025</v>
      </c>
      <c r="AC30" s="32" t="s">
        <v>404</v>
      </c>
      <c r="AD30" s="67">
        <v>410025</v>
      </c>
      <c r="AE30" s="73" t="s">
        <v>254</v>
      </c>
      <c r="AF30" s="106">
        <v>186900</v>
      </c>
      <c r="AG30" s="32" t="s">
        <v>216</v>
      </c>
      <c r="AH30" s="67" t="s">
        <v>231</v>
      </c>
      <c r="AI30" s="73" t="s">
        <v>307</v>
      </c>
      <c r="AJ30" s="106">
        <v>50591</v>
      </c>
      <c r="AK30" s="32" t="s">
        <v>238</v>
      </c>
      <c r="AL30" s="67" t="s">
        <v>231</v>
      </c>
      <c r="AM30" s="73" t="s">
        <v>400</v>
      </c>
      <c r="AN30" s="106">
        <v>220500</v>
      </c>
      <c r="AO30" s="32"/>
      <c r="AP30" s="67"/>
      <c r="AQ30" s="73" t="s">
        <v>400</v>
      </c>
      <c r="AR30" s="106">
        <v>220500</v>
      </c>
      <c r="AS30" s="32" t="s">
        <v>216</v>
      </c>
      <c r="AT30" s="67" t="s">
        <v>231</v>
      </c>
      <c r="AU30" s="73" t="s">
        <v>237</v>
      </c>
      <c r="AV30" s="106">
        <v>18396</v>
      </c>
      <c r="AW30" s="32" t="s">
        <v>353</v>
      </c>
      <c r="AX30" s="67" t="s">
        <v>231</v>
      </c>
      <c r="AY30" s="73" t="s">
        <v>400</v>
      </c>
      <c r="AZ30" s="106">
        <v>220500</v>
      </c>
      <c r="BA30" s="32" t="s">
        <v>400</v>
      </c>
      <c r="BB30" s="67">
        <v>220500</v>
      </c>
      <c r="BC30" s="73" t="s">
        <v>307</v>
      </c>
      <c r="BD30" s="106">
        <v>50591</v>
      </c>
      <c r="BE30" s="32" t="s">
        <v>285</v>
      </c>
      <c r="BF30" s="67">
        <v>95508</v>
      </c>
      <c r="BG30" s="73" t="s">
        <v>216</v>
      </c>
      <c r="BH30" s="106" t="s">
        <v>231</v>
      </c>
      <c r="BI30" s="32" t="s">
        <v>400</v>
      </c>
      <c r="BJ30" s="67">
        <v>220500</v>
      </c>
      <c r="BK30" s="73" t="s">
        <v>254</v>
      </c>
      <c r="BL30" s="106">
        <v>186900</v>
      </c>
      <c r="BM30" s="32" t="s">
        <v>238</v>
      </c>
      <c r="BN30" s="67" t="s">
        <v>231</v>
      </c>
      <c r="BO30" s="73" t="s">
        <v>400</v>
      </c>
      <c r="BP30" s="106">
        <v>220500</v>
      </c>
      <c r="BQ30" s="32" t="s">
        <v>285</v>
      </c>
      <c r="BR30" s="67">
        <v>95508</v>
      </c>
      <c r="BS30" s="73" t="s">
        <v>286</v>
      </c>
      <c r="BT30" s="106">
        <v>24696</v>
      </c>
      <c r="BU30" s="32" t="s">
        <v>400</v>
      </c>
      <c r="BV30" s="67">
        <v>220500</v>
      </c>
      <c r="BW30" s="73" t="s">
        <v>405</v>
      </c>
      <c r="BX30" s="106" t="s">
        <v>231</v>
      </c>
      <c r="BY30" s="32" t="s">
        <v>218</v>
      </c>
      <c r="BZ30" s="67" t="s">
        <v>231</v>
      </c>
      <c r="CA30" s="73" t="s">
        <v>237</v>
      </c>
      <c r="CB30" s="106">
        <v>18396</v>
      </c>
      <c r="CC30" s="32" t="s">
        <v>218</v>
      </c>
      <c r="CD30" s="67" t="s">
        <v>231</v>
      </c>
      <c r="CE30" s="73" t="s">
        <v>218</v>
      </c>
      <c r="CF30" s="106" t="s">
        <v>231</v>
      </c>
      <c r="CG30" s="32" t="s">
        <v>302</v>
      </c>
      <c r="CH30" s="67" t="s">
        <v>231</v>
      </c>
      <c r="CI30" s="73" t="s">
        <v>387</v>
      </c>
      <c r="CJ30" s="106" t="s">
        <v>231</v>
      </c>
      <c r="CK30" s="32" t="s">
        <v>260</v>
      </c>
      <c r="CL30" s="67" t="s">
        <v>231</v>
      </c>
      <c r="CM30" s="73" t="s">
        <v>238</v>
      </c>
      <c r="CN30" s="106" t="s">
        <v>231</v>
      </c>
      <c r="CO30" s="32" t="s">
        <v>238</v>
      </c>
      <c r="CP30" s="67" t="s">
        <v>231</v>
      </c>
      <c r="CQ30" s="73" t="s">
        <v>307</v>
      </c>
      <c r="CR30" s="106">
        <v>50591</v>
      </c>
      <c r="CS30" s="32" t="s">
        <v>238</v>
      </c>
      <c r="CT30" s="67" t="s">
        <v>231</v>
      </c>
      <c r="CU30" s="73" t="s">
        <v>237</v>
      </c>
      <c r="CV30" s="106">
        <v>18396</v>
      </c>
      <c r="CW30" s="32" t="s">
        <v>401</v>
      </c>
      <c r="CX30" s="67">
        <v>50591</v>
      </c>
      <c r="CY30" s="73" t="s">
        <v>237</v>
      </c>
      <c r="CZ30" s="106">
        <v>18396</v>
      </c>
      <c r="DA30" s="32" t="s">
        <v>254</v>
      </c>
      <c r="DB30" s="67">
        <v>186900</v>
      </c>
      <c r="DC30" s="73" t="s">
        <v>237</v>
      </c>
      <c r="DD30" s="106">
        <v>18396</v>
      </c>
      <c r="DE30" s="32" t="s">
        <v>238</v>
      </c>
      <c r="DF30" s="67" t="s">
        <v>231</v>
      </c>
      <c r="DG30" s="73" t="s">
        <v>238</v>
      </c>
      <c r="DH30" s="106" t="s">
        <v>231</v>
      </c>
      <c r="DI30" s="32" t="s">
        <v>313</v>
      </c>
      <c r="DJ30" s="67">
        <v>186900</v>
      </c>
      <c r="DK30" s="73" t="s">
        <v>238</v>
      </c>
      <c r="DL30" s="106" t="s">
        <v>231</v>
      </c>
      <c r="DM30" s="32" t="s">
        <v>254</v>
      </c>
      <c r="DN30" s="67">
        <v>186900</v>
      </c>
      <c r="DO30" s="73" t="s">
        <v>402</v>
      </c>
      <c r="DP30" s="106">
        <v>17472</v>
      </c>
      <c r="DQ30" s="32" t="s">
        <v>260</v>
      </c>
      <c r="DR30" s="67" t="s">
        <v>231</v>
      </c>
      <c r="DS30" s="73" t="s">
        <v>387</v>
      </c>
      <c r="DT30" s="149" t="s">
        <v>231</v>
      </c>
      <c r="DU30" s="156">
        <f t="shared" si="0"/>
        <v>5272016</v>
      </c>
      <c r="DV30" s="14" t="s">
        <v>101</v>
      </c>
    </row>
    <row r="31" spans="1:126" ht="20.25" customHeight="1" x14ac:dyDescent="0.35">
      <c r="A31" s="86">
        <v>28</v>
      </c>
      <c r="B31" s="89" t="s">
        <v>125</v>
      </c>
      <c r="C31" s="71" t="s">
        <v>373</v>
      </c>
      <c r="D31" s="72">
        <v>967600</v>
      </c>
      <c r="E31" s="65" t="s">
        <v>284</v>
      </c>
      <c r="F31" s="105" t="s">
        <v>231</v>
      </c>
      <c r="G31" s="71" t="s">
        <v>269</v>
      </c>
      <c r="H31" s="72">
        <v>47902</v>
      </c>
      <c r="I31" s="65" t="s">
        <v>408</v>
      </c>
      <c r="J31" s="105" t="s">
        <v>231</v>
      </c>
      <c r="K31" s="71" t="s">
        <v>407</v>
      </c>
      <c r="L31" s="72">
        <v>72980</v>
      </c>
      <c r="M31" s="65" t="s">
        <v>247</v>
      </c>
      <c r="N31" s="105" t="s">
        <v>231</v>
      </c>
      <c r="O31" s="71" t="s">
        <v>221</v>
      </c>
      <c r="P31" s="72" t="s">
        <v>231</v>
      </c>
      <c r="Q31" s="65" t="s">
        <v>392</v>
      </c>
      <c r="R31" s="105">
        <v>515234</v>
      </c>
      <c r="S31" s="71" t="s">
        <v>312</v>
      </c>
      <c r="T31" s="72">
        <v>38212</v>
      </c>
      <c r="U31" s="65" t="s">
        <v>279</v>
      </c>
      <c r="V31" s="105" t="s">
        <v>231</v>
      </c>
      <c r="W31" s="71" t="s">
        <v>218</v>
      </c>
      <c r="X31" s="72" t="s">
        <v>231</v>
      </c>
      <c r="Y31" s="65" t="s">
        <v>269</v>
      </c>
      <c r="Z31" s="105">
        <v>47902</v>
      </c>
      <c r="AA31" s="71" t="s">
        <v>219</v>
      </c>
      <c r="AB31" s="72">
        <v>225500</v>
      </c>
      <c r="AC31" s="65" t="s">
        <v>387</v>
      </c>
      <c r="AD31" s="105">
        <v>72980</v>
      </c>
      <c r="AE31" s="71" t="s">
        <v>269</v>
      </c>
      <c r="AF31" s="72">
        <v>47902</v>
      </c>
      <c r="AG31" s="65" t="s">
        <v>268</v>
      </c>
      <c r="AH31" s="105" t="s">
        <v>231</v>
      </c>
      <c r="AI31" s="71" t="s">
        <v>392</v>
      </c>
      <c r="AJ31" s="72">
        <v>515234</v>
      </c>
      <c r="AK31" s="65" t="s">
        <v>392</v>
      </c>
      <c r="AL31" s="105">
        <v>515234</v>
      </c>
      <c r="AM31" s="71" t="s">
        <v>247</v>
      </c>
      <c r="AN31" s="72" t="s">
        <v>231</v>
      </c>
      <c r="AO31" s="65">
        <v>0</v>
      </c>
      <c r="AP31" s="105">
        <v>0</v>
      </c>
      <c r="AQ31" s="71" t="s">
        <v>392</v>
      </c>
      <c r="AR31" s="72">
        <v>515234</v>
      </c>
      <c r="AS31" s="65" t="s">
        <v>312</v>
      </c>
      <c r="AT31" s="105">
        <v>38212</v>
      </c>
      <c r="AU31" s="71" t="s">
        <v>279</v>
      </c>
      <c r="AV31" s="72" t="s">
        <v>231</v>
      </c>
      <c r="AW31" s="65" t="s">
        <v>214</v>
      </c>
      <c r="AX31" s="105">
        <v>633450</v>
      </c>
      <c r="AY31" s="71" t="s">
        <v>221</v>
      </c>
      <c r="AZ31" s="72" t="s">
        <v>231</v>
      </c>
      <c r="BA31" s="65" t="s">
        <v>268</v>
      </c>
      <c r="BB31" s="105" t="s">
        <v>231</v>
      </c>
      <c r="BC31" s="71" t="s">
        <v>226</v>
      </c>
      <c r="BD31" s="72">
        <v>397700</v>
      </c>
      <c r="BE31" s="65" t="s">
        <v>392</v>
      </c>
      <c r="BF31" s="105">
        <v>515234</v>
      </c>
      <c r="BG31" s="71" t="s">
        <v>221</v>
      </c>
      <c r="BH31" s="72" t="s">
        <v>231</v>
      </c>
      <c r="BI31" s="65" t="s">
        <v>271</v>
      </c>
      <c r="BJ31" s="105">
        <v>107420</v>
      </c>
      <c r="BK31" s="71" t="s">
        <v>221</v>
      </c>
      <c r="BL31" s="72" t="s">
        <v>231</v>
      </c>
      <c r="BM31" s="65" t="s">
        <v>392</v>
      </c>
      <c r="BN31" s="105">
        <v>515234</v>
      </c>
      <c r="BO31" s="71" t="s">
        <v>279</v>
      </c>
      <c r="BP31" s="72" t="s">
        <v>231</v>
      </c>
      <c r="BQ31" s="65" t="s">
        <v>252</v>
      </c>
      <c r="BR31" s="105" t="s">
        <v>231</v>
      </c>
      <c r="BS31" s="71" t="s">
        <v>284</v>
      </c>
      <c r="BT31" s="72" t="s">
        <v>231</v>
      </c>
      <c r="BU31" s="65" t="s">
        <v>392</v>
      </c>
      <c r="BV31" s="105">
        <v>515234</v>
      </c>
      <c r="BW31" s="71" t="s">
        <v>392</v>
      </c>
      <c r="BX31" s="72">
        <v>515234</v>
      </c>
      <c r="BY31" s="65" t="s">
        <v>279</v>
      </c>
      <c r="BZ31" s="105" t="s">
        <v>231</v>
      </c>
      <c r="CA31" s="71" t="s">
        <v>377</v>
      </c>
      <c r="CB31" s="72" t="s">
        <v>231</v>
      </c>
      <c r="CC31" s="65" t="s">
        <v>392</v>
      </c>
      <c r="CD31" s="105">
        <v>515234</v>
      </c>
      <c r="CE31" s="71" t="s">
        <v>305</v>
      </c>
      <c r="CF31" s="72">
        <v>397700</v>
      </c>
      <c r="CG31" s="65" t="s">
        <v>284</v>
      </c>
      <c r="CH31" s="105" t="s">
        <v>231</v>
      </c>
      <c r="CI31" s="71" t="s">
        <v>409</v>
      </c>
      <c r="CJ31" s="72">
        <v>34440</v>
      </c>
      <c r="CK31" s="65" t="s">
        <v>279</v>
      </c>
      <c r="CL31" s="105" t="s">
        <v>231</v>
      </c>
      <c r="CM31" s="71" t="s">
        <v>214</v>
      </c>
      <c r="CN31" s="72">
        <v>633450</v>
      </c>
      <c r="CO31" s="65" t="s">
        <v>279</v>
      </c>
      <c r="CP31" s="105" t="s">
        <v>231</v>
      </c>
      <c r="CQ31" s="71" t="s">
        <v>221</v>
      </c>
      <c r="CR31" s="72" t="s">
        <v>231</v>
      </c>
      <c r="CS31" s="65" t="s">
        <v>214</v>
      </c>
      <c r="CT31" s="105">
        <v>633450</v>
      </c>
      <c r="CU31" s="71" t="s">
        <v>279</v>
      </c>
      <c r="CV31" s="72" t="s">
        <v>231</v>
      </c>
      <c r="CW31" s="65" t="s">
        <v>241</v>
      </c>
      <c r="CX31" s="105">
        <v>291100</v>
      </c>
      <c r="CY31" s="71" t="s">
        <v>284</v>
      </c>
      <c r="CZ31" s="72" t="s">
        <v>231</v>
      </c>
      <c r="DA31" s="65" t="s">
        <v>271</v>
      </c>
      <c r="DB31" s="105">
        <v>107420</v>
      </c>
      <c r="DC31" s="71" t="s">
        <v>228</v>
      </c>
      <c r="DD31" s="72" t="s">
        <v>231</v>
      </c>
      <c r="DE31" s="65" t="s">
        <v>279</v>
      </c>
      <c r="DF31" s="105" t="s">
        <v>231</v>
      </c>
      <c r="DG31" s="71" t="s">
        <v>221</v>
      </c>
      <c r="DH31" s="72" t="s">
        <v>231</v>
      </c>
      <c r="DI31" s="65" t="s">
        <v>312</v>
      </c>
      <c r="DJ31" s="105">
        <v>38212</v>
      </c>
      <c r="DK31" s="71" t="s">
        <v>392</v>
      </c>
      <c r="DL31" s="72">
        <v>515234</v>
      </c>
      <c r="DM31" s="65" t="s">
        <v>392</v>
      </c>
      <c r="DN31" s="105">
        <v>515234</v>
      </c>
      <c r="DO31" s="71" t="s">
        <v>251</v>
      </c>
      <c r="DP31" s="72">
        <v>107420</v>
      </c>
      <c r="DQ31" s="65" t="s">
        <v>312</v>
      </c>
      <c r="DR31" s="105">
        <v>38212</v>
      </c>
      <c r="DS31" s="71" t="s">
        <v>379</v>
      </c>
      <c r="DT31" s="151">
        <v>72980</v>
      </c>
      <c r="DU31" s="156">
        <f t="shared" si="0"/>
        <v>10719718</v>
      </c>
      <c r="DV31" s="14" t="s">
        <v>125</v>
      </c>
    </row>
    <row r="32" spans="1:126" ht="20.25" customHeight="1" x14ac:dyDescent="0.35">
      <c r="A32" s="87">
        <v>29</v>
      </c>
      <c r="B32" s="137" t="s">
        <v>142</v>
      </c>
      <c r="C32" s="73" t="s">
        <v>254</v>
      </c>
      <c r="D32" s="106">
        <v>45800</v>
      </c>
      <c r="E32" s="32" t="s">
        <v>263</v>
      </c>
      <c r="F32" s="67">
        <v>1160000</v>
      </c>
      <c r="G32" s="73" t="s">
        <v>327</v>
      </c>
      <c r="H32" s="106">
        <v>186167</v>
      </c>
      <c r="I32" s="32" t="s">
        <v>237</v>
      </c>
      <c r="J32" s="67">
        <v>135500</v>
      </c>
      <c r="K32" s="73" t="s">
        <v>216</v>
      </c>
      <c r="L32" s="106">
        <v>42600</v>
      </c>
      <c r="M32" s="32" t="s">
        <v>392</v>
      </c>
      <c r="N32" s="67">
        <v>111167</v>
      </c>
      <c r="O32" s="73" t="s">
        <v>260</v>
      </c>
      <c r="P32" s="106" t="s">
        <v>231</v>
      </c>
      <c r="Q32" s="32" t="s">
        <v>263</v>
      </c>
      <c r="R32" s="67">
        <v>1160000</v>
      </c>
      <c r="S32" s="73" t="s">
        <v>248</v>
      </c>
      <c r="T32" s="106">
        <v>1160000</v>
      </c>
      <c r="U32" s="32" t="s">
        <v>271</v>
      </c>
      <c r="V32" s="67">
        <v>84500</v>
      </c>
      <c r="W32" s="73" t="s">
        <v>260</v>
      </c>
      <c r="X32" s="106" t="s">
        <v>231</v>
      </c>
      <c r="Y32" s="32" t="s">
        <v>297</v>
      </c>
      <c r="Z32" s="67">
        <v>111167</v>
      </c>
      <c r="AA32" s="73" t="s">
        <v>400</v>
      </c>
      <c r="AB32" s="106">
        <v>46800</v>
      </c>
      <c r="AC32" s="32" t="s">
        <v>411</v>
      </c>
      <c r="AD32" s="67">
        <v>53900</v>
      </c>
      <c r="AE32" s="73" t="s">
        <v>287</v>
      </c>
      <c r="AF32" s="106">
        <v>281000</v>
      </c>
      <c r="AG32" s="32" t="s">
        <v>400</v>
      </c>
      <c r="AH32" s="67">
        <v>46800</v>
      </c>
      <c r="AI32" s="73" t="s">
        <v>242</v>
      </c>
      <c r="AJ32" s="106">
        <v>186167</v>
      </c>
      <c r="AK32" s="32" t="s">
        <v>297</v>
      </c>
      <c r="AL32" s="67">
        <v>111167</v>
      </c>
      <c r="AM32" s="73" t="s">
        <v>263</v>
      </c>
      <c r="AN32" s="106">
        <v>1160000</v>
      </c>
      <c r="AO32" s="32"/>
      <c r="AP32" s="67"/>
      <c r="AQ32" s="73" t="s">
        <v>327</v>
      </c>
      <c r="AR32" s="106">
        <v>186167</v>
      </c>
      <c r="AS32" s="32" t="s">
        <v>392</v>
      </c>
      <c r="AT32" s="67">
        <v>111167</v>
      </c>
      <c r="AU32" s="73" t="s">
        <v>297</v>
      </c>
      <c r="AV32" s="106">
        <v>111167</v>
      </c>
      <c r="AW32" s="32" t="s">
        <v>234</v>
      </c>
      <c r="AX32" s="67">
        <v>135500</v>
      </c>
      <c r="AY32" s="73" t="s">
        <v>224</v>
      </c>
      <c r="AZ32" s="106">
        <v>2160000</v>
      </c>
      <c r="BA32" s="32" t="s">
        <v>293</v>
      </c>
      <c r="BB32" s="67">
        <v>800000</v>
      </c>
      <c r="BC32" s="73" t="s">
        <v>327</v>
      </c>
      <c r="BD32" s="106">
        <v>186167</v>
      </c>
      <c r="BE32" s="32" t="s">
        <v>287</v>
      </c>
      <c r="BF32" s="67">
        <v>281000</v>
      </c>
      <c r="BG32" s="73" t="s">
        <v>219</v>
      </c>
      <c r="BH32" s="106">
        <v>281000</v>
      </c>
      <c r="BI32" s="32" t="s">
        <v>247</v>
      </c>
      <c r="BJ32" s="67">
        <v>670333</v>
      </c>
      <c r="BK32" s="73" t="s">
        <v>327</v>
      </c>
      <c r="BL32" s="106">
        <v>186167</v>
      </c>
      <c r="BM32" s="32" t="s">
        <v>234</v>
      </c>
      <c r="BN32" s="67">
        <v>135500</v>
      </c>
      <c r="BO32" s="73" t="s">
        <v>327</v>
      </c>
      <c r="BP32" s="106">
        <v>186167</v>
      </c>
      <c r="BQ32" s="32" t="s">
        <v>248</v>
      </c>
      <c r="BR32" s="67">
        <v>1160000</v>
      </c>
      <c r="BS32" s="73" t="s">
        <v>265</v>
      </c>
      <c r="BT32" s="106">
        <v>53900</v>
      </c>
      <c r="BU32" s="32" t="s">
        <v>265</v>
      </c>
      <c r="BV32" s="67">
        <v>53900</v>
      </c>
      <c r="BW32" s="73" t="s">
        <v>400</v>
      </c>
      <c r="BX32" s="106">
        <v>46800</v>
      </c>
      <c r="BY32" s="32" t="s">
        <v>234</v>
      </c>
      <c r="BZ32" s="67">
        <v>135500</v>
      </c>
      <c r="CA32" s="73" t="s">
        <v>234</v>
      </c>
      <c r="CB32" s="106">
        <v>135500</v>
      </c>
      <c r="CC32" s="32" t="s">
        <v>248</v>
      </c>
      <c r="CD32" s="67">
        <v>1160000</v>
      </c>
      <c r="CE32" s="73" t="s">
        <v>327</v>
      </c>
      <c r="CF32" s="106">
        <v>186167</v>
      </c>
      <c r="CG32" s="32" t="s">
        <v>254</v>
      </c>
      <c r="CH32" s="67">
        <v>45800</v>
      </c>
      <c r="CI32" s="73" t="s">
        <v>392</v>
      </c>
      <c r="CJ32" s="106">
        <v>111167</v>
      </c>
      <c r="CK32" s="32" t="s">
        <v>400</v>
      </c>
      <c r="CL32" s="67">
        <v>46800</v>
      </c>
      <c r="CM32" s="73" t="s">
        <v>392</v>
      </c>
      <c r="CN32" s="106">
        <v>111167</v>
      </c>
      <c r="CO32" s="32" t="s">
        <v>248</v>
      </c>
      <c r="CP32" s="67">
        <v>1160000</v>
      </c>
      <c r="CQ32" s="73" t="s">
        <v>284</v>
      </c>
      <c r="CR32" s="106">
        <v>64500</v>
      </c>
      <c r="CS32" s="32" t="s">
        <v>392</v>
      </c>
      <c r="CT32" s="67">
        <v>111167</v>
      </c>
      <c r="CU32" s="73" t="s">
        <v>299</v>
      </c>
      <c r="CV32" s="106">
        <v>49300</v>
      </c>
      <c r="CW32" s="32" t="s">
        <v>237</v>
      </c>
      <c r="CX32" s="67">
        <v>135500</v>
      </c>
      <c r="CY32" s="73" t="s">
        <v>287</v>
      </c>
      <c r="CZ32" s="106">
        <v>281000</v>
      </c>
      <c r="DA32" s="32" t="s">
        <v>234</v>
      </c>
      <c r="DB32" s="67">
        <v>135500</v>
      </c>
      <c r="DC32" s="73" t="s">
        <v>297</v>
      </c>
      <c r="DD32" s="106">
        <v>111167</v>
      </c>
      <c r="DE32" s="32" t="s">
        <v>214</v>
      </c>
      <c r="DF32" s="67">
        <v>186167</v>
      </c>
      <c r="DG32" s="73" t="s">
        <v>400</v>
      </c>
      <c r="DH32" s="106">
        <v>46800</v>
      </c>
      <c r="DI32" s="32" t="s">
        <v>392</v>
      </c>
      <c r="DJ32" s="67">
        <v>111167</v>
      </c>
      <c r="DK32" s="73" t="s">
        <v>287</v>
      </c>
      <c r="DL32" s="106">
        <v>281000</v>
      </c>
      <c r="DM32" s="32" t="s">
        <v>293</v>
      </c>
      <c r="DN32" s="67">
        <v>800000</v>
      </c>
      <c r="DO32" s="73" t="s">
        <v>260</v>
      </c>
      <c r="DP32" s="106" t="s">
        <v>231</v>
      </c>
      <c r="DQ32" s="32" t="s">
        <v>412</v>
      </c>
      <c r="DR32" s="67">
        <v>41800</v>
      </c>
      <c r="DS32" s="73" t="s">
        <v>413</v>
      </c>
      <c r="DT32" s="149">
        <v>41200</v>
      </c>
      <c r="DU32" s="156">
        <f t="shared" si="0"/>
        <v>18316039</v>
      </c>
      <c r="DV32" s="14" t="s">
        <v>142</v>
      </c>
    </row>
    <row r="33" spans="1:126" ht="20.25" customHeight="1" thickBot="1" x14ac:dyDescent="0.4">
      <c r="A33" s="87">
        <v>30</v>
      </c>
      <c r="B33" s="137" t="s">
        <v>126</v>
      </c>
      <c r="C33" s="73" t="s">
        <v>289</v>
      </c>
      <c r="D33" s="106">
        <v>98000</v>
      </c>
      <c r="E33" s="32" t="s">
        <v>251</v>
      </c>
      <c r="F33" s="67">
        <v>272750</v>
      </c>
      <c r="G33" s="73" t="s">
        <v>237</v>
      </c>
      <c r="H33" s="106">
        <v>910000</v>
      </c>
      <c r="I33" s="32" t="s">
        <v>225</v>
      </c>
      <c r="J33" s="67">
        <v>76000</v>
      </c>
      <c r="K33" s="73" t="s">
        <v>221</v>
      </c>
      <c r="L33" s="106">
        <v>332000</v>
      </c>
      <c r="M33" s="32" t="s">
        <v>287</v>
      </c>
      <c r="N33" s="67">
        <v>372000</v>
      </c>
      <c r="O33" s="73" t="s">
        <v>224</v>
      </c>
      <c r="P33" s="106">
        <v>213000</v>
      </c>
      <c r="Q33" s="32" t="s">
        <v>293</v>
      </c>
      <c r="R33" s="67">
        <v>520000</v>
      </c>
      <c r="S33" s="73" t="s">
        <v>414</v>
      </c>
      <c r="T33" s="106">
        <v>146000</v>
      </c>
      <c r="U33" s="32" t="s">
        <v>415</v>
      </c>
      <c r="V33" s="67">
        <v>119667</v>
      </c>
      <c r="W33" s="73" t="s">
        <v>416</v>
      </c>
      <c r="X33" s="106" t="s">
        <v>231</v>
      </c>
      <c r="Y33" s="32" t="s">
        <v>305</v>
      </c>
      <c r="Z33" s="67">
        <v>146000</v>
      </c>
      <c r="AA33" s="73" t="s">
        <v>327</v>
      </c>
      <c r="AB33" s="106">
        <v>163500</v>
      </c>
      <c r="AC33" s="32" t="s">
        <v>327</v>
      </c>
      <c r="AD33" s="67">
        <v>163500</v>
      </c>
      <c r="AE33" s="73" t="s">
        <v>220</v>
      </c>
      <c r="AF33" s="106">
        <v>645000</v>
      </c>
      <c r="AG33" s="32" t="s">
        <v>241</v>
      </c>
      <c r="AH33" s="67">
        <v>750000</v>
      </c>
      <c r="AI33" s="73" t="s">
        <v>400</v>
      </c>
      <c r="AJ33" s="106">
        <v>119667</v>
      </c>
      <c r="AK33" s="32" t="s">
        <v>293</v>
      </c>
      <c r="AL33" s="67">
        <v>520000</v>
      </c>
      <c r="AM33" s="73" t="s">
        <v>248</v>
      </c>
      <c r="AN33" s="106">
        <v>910000</v>
      </c>
      <c r="AO33" s="32"/>
      <c r="AP33" s="67"/>
      <c r="AQ33" s="73" t="s">
        <v>243</v>
      </c>
      <c r="AR33" s="106">
        <v>146000</v>
      </c>
      <c r="AS33" s="32" t="s">
        <v>224</v>
      </c>
      <c r="AT33" s="67">
        <v>213000</v>
      </c>
      <c r="AU33" s="73" t="s">
        <v>220</v>
      </c>
      <c r="AV33" s="106">
        <v>645000</v>
      </c>
      <c r="AW33" s="32" t="s">
        <v>297</v>
      </c>
      <c r="AX33" s="67">
        <v>645000</v>
      </c>
      <c r="AY33" s="73" t="s">
        <v>263</v>
      </c>
      <c r="AZ33" s="106">
        <v>3600000</v>
      </c>
      <c r="BA33" s="32" t="s">
        <v>235</v>
      </c>
      <c r="BB33" s="67">
        <v>146000</v>
      </c>
      <c r="BC33" s="73" t="s">
        <v>220</v>
      </c>
      <c r="BD33" s="106">
        <v>645000</v>
      </c>
      <c r="BE33" s="32" t="s">
        <v>224</v>
      </c>
      <c r="BF33" s="67">
        <v>213000</v>
      </c>
      <c r="BG33" s="73" t="s">
        <v>327</v>
      </c>
      <c r="BH33" s="106">
        <v>163500</v>
      </c>
      <c r="BI33" s="32" t="s">
        <v>251</v>
      </c>
      <c r="BJ33" s="67">
        <v>272750</v>
      </c>
      <c r="BK33" s="73" t="s">
        <v>287</v>
      </c>
      <c r="BL33" s="106">
        <v>372000</v>
      </c>
      <c r="BM33" s="32" t="s">
        <v>293</v>
      </c>
      <c r="BN33" s="67">
        <v>520000</v>
      </c>
      <c r="BO33" s="73" t="s">
        <v>293</v>
      </c>
      <c r="BP33" s="106">
        <v>520000</v>
      </c>
      <c r="BQ33" s="32" t="s">
        <v>363</v>
      </c>
      <c r="BR33" s="67">
        <v>272750</v>
      </c>
      <c r="BS33" s="73" t="s">
        <v>221</v>
      </c>
      <c r="BT33" s="106">
        <v>332000</v>
      </c>
      <c r="BU33" s="32" t="s">
        <v>307</v>
      </c>
      <c r="BV33" s="67">
        <v>645000</v>
      </c>
      <c r="BW33" s="73" t="s">
        <v>293</v>
      </c>
      <c r="BX33" s="106">
        <v>520000</v>
      </c>
      <c r="BY33" s="32" t="s">
        <v>248</v>
      </c>
      <c r="BZ33" s="67">
        <v>910000</v>
      </c>
      <c r="CA33" s="73" t="s">
        <v>293</v>
      </c>
      <c r="CB33" s="106">
        <v>520000</v>
      </c>
      <c r="CC33" s="32" t="s">
        <v>327</v>
      </c>
      <c r="CD33" s="67">
        <v>163500</v>
      </c>
      <c r="CE33" s="73" t="s">
        <v>242</v>
      </c>
      <c r="CF33" s="106">
        <v>119667</v>
      </c>
      <c r="CG33" s="32" t="s">
        <v>220</v>
      </c>
      <c r="CH33" s="67">
        <v>645000</v>
      </c>
      <c r="CI33" s="73" t="s">
        <v>224</v>
      </c>
      <c r="CJ33" s="106">
        <v>213000</v>
      </c>
      <c r="CK33" s="32" t="s">
        <v>224</v>
      </c>
      <c r="CL33" s="67">
        <v>213000</v>
      </c>
      <c r="CM33" s="73" t="s">
        <v>293</v>
      </c>
      <c r="CN33" s="106">
        <v>520000</v>
      </c>
      <c r="CO33" s="32" t="s">
        <v>400</v>
      </c>
      <c r="CP33" s="67">
        <v>119667</v>
      </c>
      <c r="CQ33" s="73" t="s">
        <v>287</v>
      </c>
      <c r="CR33" s="106">
        <v>372000</v>
      </c>
      <c r="CS33" s="32" t="s">
        <v>234</v>
      </c>
      <c r="CT33" s="67">
        <v>119667</v>
      </c>
      <c r="CU33" s="73" t="s">
        <v>224</v>
      </c>
      <c r="CV33" s="106">
        <v>213000</v>
      </c>
      <c r="CW33" s="32" t="s">
        <v>289</v>
      </c>
      <c r="CX33" s="67">
        <v>98000</v>
      </c>
      <c r="CY33" s="73" t="s">
        <v>224</v>
      </c>
      <c r="CZ33" s="106">
        <v>213000</v>
      </c>
      <c r="DA33" s="32" t="s">
        <v>246</v>
      </c>
      <c r="DB33" s="67">
        <v>441000</v>
      </c>
      <c r="DC33" s="73" t="s">
        <v>222</v>
      </c>
      <c r="DD33" s="106">
        <v>372000</v>
      </c>
      <c r="DE33" s="32" t="s">
        <v>235</v>
      </c>
      <c r="DF33" s="67">
        <v>146000</v>
      </c>
      <c r="DG33" s="73" t="s">
        <v>224</v>
      </c>
      <c r="DH33" s="106">
        <v>213000</v>
      </c>
      <c r="DI33" s="32" t="s">
        <v>243</v>
      </c>
      <c r="DJ33" s="67">
        <v>146000</v>
      </c>
      <c r="DK33" s="73" t="s">
        <v>293</v>
      </c>
      <c r="DL33" s="106">
        <v>520000</v>
      </c>
      <c r="DM33" s="32" t="s">
        <v>265</v>
      </c>
      <c r="DN33" s="67">
        <v>441000</v>
      </c>
      <c r="DO33" s="73" t="s">
        <v>226</v>
      </c>
      <c r="DP33" s="106">
        <v>441000</v>
      </c>
      <c r="DQ33" s="32" t="s">
        <v>287</v>
      </c>
      <c r="DR33" s="67">
        <v>372000</v>
      </c>
      <c r="DS33" s="73" t="s">
        <v>400</v>
      </c>
      <c r="DT33" s="149">
        <v>119667</v>
      </c>
      <c r="DU33" s="156">
        <f t="shared" si="0"/>
        <v>23999252</v>
      </c>
      <c r="DV33" s="14" t="s">
        <v>126</v>
      </c>
    </row>
    <row r="34" spans="1:126" ht="17.25" customHeight="1" thickBot="1" x14ac:dyDescent="0.4">
      <c r="A34" s="74" t="s">
        <v>105</v>
      </c>
      <c r="B34" s="74" t="s">
        <v>105</v>
      </c>
      <c r="C34" s="74" t="s">
        <v>105</v>
      </c>
      <c r="D34" s="74" t="s">
        <v>105</v>
      </c>
      <c r="E34" s="74" t="s">
        <v>105</v>
      </c>
      <c r="F34" s="74" t="s">
        <v>105</v>
      </c>
      <c r="G34" s="74" t="s">
        <v>105</v>
      </c>
      <c r="H34" s="74" t="s">
        <v>105</v>
      </c>
      <c r="I34" s="74" t="s">
        <v>105</v>
      </c>
      <c r="J34" s="74" t="s">
        <v>105</v>
      </c>
      <c r="K34" s="74" t="s">
        <v>105</v>
      </c>
      <c r="L34" s="74" t="s">
        <v>105</v>
      </c>
      <c r="M34" s="74" t="s">
        <v>105</v>
      </c>
      <c r="N34" s="74" t="s">
        <v>105</v>
      </c>
      <c r="O34" s="74" t="s">
        <v>105</v>
      </c>
      <c r="P34" s="74" t="s">
        <v>105</v>
      </c>
      <c r="Q34" s="74" t="s">
        <v>105</v>
      </c>
      <c r="R34" s="74" t="s">
        <v>105</v>
      </c>
      <c r="S34" s="74" t="s">
        <v>105</v>
      </c>
      <c r="T34" s="74" t="s">
        <v>105</v>
      </c>
      <c r="U34" s="74" t="s">
        <v>105</v>
      </c>
      <c r="V34" s="74" t="s">
        <v>105</v>
      </c>
      <c r="W34" s="74" t="s">
        <v>105</v>
      </c>
      <c r="X34" s="74" t="s">
        <v>105</v>
      </c>
      <c r="Y34" s="74" t="s">
        <v>105</v>
      </c>
      <c r="Z34" s="74" t="s">
        <v>105</v>
      </c>
      <c r="AA34" s="74" t="s">
        <v>105</v>
      </c>
      <c r="AB34" s="74" t="s">
        <v>105</v>
      </c>
      <c r="AC34" s="74" t="s">
        <v>105</v>
      </c>
      <c r="AD34" s="74" t="s">
        <v>105</v>
      </c>
      <c r="AE34" s="74" t="s">
        <v>105</v>
      </c>
      <c r="AF34" s="74" t="s">
        <v>105</v>
      </c>
      <c r="AG34" s="74" t="s">
        <v>105</v>
      </c>
      <c r="AH34" s="74" t="s">
        <v>105</v>
      </c>
      <c r="AI34" s="74" t="s">
        <v>105</v>
      </c>
      <c r="AJ34" s="74" t="s">
        <v>105</v>
      </c>
      <c r="AK34" s="74" t="s">
        <v>105</v>
      </c>
      <c r="AL34" s="74" t="s">
        <v>105</v>
      </c>
      <c r="AM34" s="74" t="s">
        <v>105</v>
      </c>
      <c r="AN34" s="74" t="s">
        <v>105</v>
      </c>
      <c r="AO34" s="74" t="s">
        <v>105</v>
      </c>
      <c r="AP34" s="74" t="s">
        <v>105</v>
      </c>
      <c r="AQ34" s="74" t="s">
        <v>105</v>
      </c>
      <c r="AR34" s="74" t="s">
        <v>105</v>
      </c>
      <c r="AS34" s="74" t="s">
        <v>105</v>
      </c>
      <c r="AT34" s="74" t="s">
        <v>105</v>
      </c>
      <c r="AU34" s="74" t="s">
        <v>105</v>
      </c>
      <c r="AV34" s="74" t="s">
        <v>105</v>
      </c>
      <c r="AW34" s="74" t="s">
        <v>105</v>
      </c>
      <c r="AX34" s="74" t="s">
        <v>105</v>
      </c>
      <c r="AY34" s="74" t="s">
        <v>105</v>
      </c>
      <c r="AZ34" s="74" t="s">
        <v>105</v>
      </c>
      <c r="BA34" s="74" t="s">
        <v>105</v>
      </c>
      <c r="BB34" s="74" t="s">
        <v>105</v>
      </c>
      <c r="BC34" s="74" t="s">
        <v>105</v>
      </c>
      <c r="BD34" s="74" t="s">
        <v>105</v>
      </c>
      <c r="BE34" s="74" t="s">
        <v>105</v>
      </c>
      <c r="BF34" s="74" t="s">
        <v>105</v>
      </c>
      <c r="BG34" s="74" t="s">
        <v>105</v>
      </c>
      <c r="BH34" s="74" t="s">
        <v>105</v>
      </c>
      <c r="BI34" s="74" t="s">
        <v>105</v>
      </c>
      <c r="BJ34" s="74" t="s">
        <v>105</v>
      </c>
      <c r="BK34" s="74" t="s">
        <v>105</v>
      </c>
      <c r="BL34" s="74" t="s">
        <v>105</v>
      </c>
      <c r="BM34" s="74" t="s">
        <v>105</v>
      </c>
      <c r="BN34" s="74" t="s">
        <v>105</v>
      </c>
      <c r="BO34" s="74" t="s">
        <v>105</v>
      </c>
      <c r="BP34" s="74" t="s">
        <v>105</v>
      </c>
      <c r="BQ34" s="74" t="s">
        <v>105</v>
      </c>
      <c r="BR34" s="74" t="s">
        <v>105</v>
      </c>
      <c r="BS34" s="74" t="s">
        <v>105</v>
      </c>
      <c r="BT34" s="74" t="s">
        <v>105</v>
      </c>
      <c r="BU34" s="74" t="s">
        <v>105</v>
      </c>
      <c r="BV34" s="74" t="s">
        <v>105</v>
      </c>
      <c r="BW34" s="74" t="s">
        <v>105</v>
      </c>
      <c r="BX34" s="74" t="s">
        <v>105</v>
      </c>
      <c r="BY34" s="74" t="s">
        <v>105</v>
      </c>
      <c r="BZ34" s="74" t="s">
        <v>105</v>
      </c>
      <c r="CA34" s="74" t="s">
        <v>105</v>
      </c>
      <c r="CB34" s="74" t="s">
        <v>105</v>
      </c>
      <c r="CC34" s="74" t="s">
        <v>105</v>
      </c>
      <c r="CD34" s="74" t="s">
        <v>105</v>
      </c>
      <c r="CE34" s="74" t="s">
        <v>105</v>
      </c>
      <c r="CF34" s="74" t="s">
        <v>105</v>
      </c>
      <c r="CG34" s="74" t="s">
        <v>105</v>
      </c>
      <c r="CH34" s="74" t="s">
        <v>105</v>
      </c>
      <c r="CI34" s="74" t="s">
        <v>105</v>
      </c>
      <c r="CJ34" s="74" t="s">
        <v>105</v>
      </c>
      <c r="CK34" s="74" t="s">
        <v>105</v>
      </c>
      <c r="CL34" s="74" t="s">
        <v>105</v>
      </c>
      <c r="CM34" s="74" t="s">
        <v>105</v>
      </c>
      <c r="CN34" s="74" t="s">
        <v>105</v>
      </c>
      <c r="CO34" s="74" t="s">
        <v>105</v>
      </c>
      <c r="CP34" s="74" t="s">
        <v>105</v>
      </c>
      <c r="CQ34" s="74" t="s">
        <v>105</v>
      </c>
      <c r="CR34" s="74" t="s">
        <v>105</v>
      </c>
      <c r="CS34" s="74" t="s">
        <v>105</v>
      </c>
      <c r="CT34" s="74" t="s">
        <v>105</v>
      </c>
      <c r="CU34" s="74" t="s">
        <v>105</v>
      </c>
      <c r="CV34" s="74" t="s">
        <v>105</v>
      </c>
      <c r="CW34" s="74" t="s">
        <v>105</v>
      </c>
      <c r="CX34" s="74" t="s">
        <v>105</v>
      </c>
      <c r="CY34" s="74" t="s">
        <v>105</v>
      </c>
      <c r="CZ34" s="74" t="s">
        <v>105</v>
      </c>
      <c r="DA34" s="74" t="s">
        <v>105</v>
      </c>
      <c r="DB34" s="74" t="s">
        <v>105</v>
      </c>
      <c r="DC34" s="74" t="s">
        <v>105</v>
      </c>
      <c r="DD34" s="74" t="s">
        <v>105</v>
      </c>
      <c r="DE34" s="74" t="s">
        <v>105</v>
      </c>
      <c r="DF34" s="74" t="s">
        <v>105</v>
      </c>
      <c r="DG34" s="74" t="s">
        <v>105</v>
      </c>
      <c r="DH34" s="74" t="s">
        <v>105</v>
      </c>
      <c r="DI34" s="74" t="s">
        <v>105</v>
      </c>
      <c r="DJ34" s="74" t="s">
        <v>105</v>
      </c>
      <c r="DK34" s="74" t="s">
        <v>105</v>
      </c>
      <c r="DL34" s="74" t="s">
        <v>105</v>
      </c>
      <c r="DM34" s="74" t="s">
        <v>105</v>
      </c>
      <c r="DN34" s="74" t="s">
        <v>105</v>
      </c>
      <c r="DO34" s="74" t="s">
        <v>105</v>
      </c>
      <c r="DP34" s="74" t="s">
        <v>105</v>
      </c>
      <c r="DQ34" s="74" t="s">
        <v>105</v>
      </c>
      <c r="DR34" s="74" t="s">
        <v>105</v>
      </c>
      <c r="DS34" s="74" t="s">
        <v>105</v>
      </c>
      <c r="DT34" s="74" t="s">
        <v>105</v>
      </c>
      <c r="DU34" s="156"/>
      <c r="DV34" s="14" t="s">
        <v>105</v>
      </c>
    </row>
    <row r="35" spans="1:126" ht="20.25" hidden="1" customHeight="1" thickBot="1" x14ac:dyDescent="0.4">
      <c r="A35" s="88">
        <v>31</v>
      </c>
      <c r="B35" s="91" t="s">
        <v>46</v>
      </c>
      <c r="C35" s="92"/>
      <c r="D35" s="93"/>
      <c r="E35" s="94"/>
      <c r="F35" s="95"/>
      <c r="G35" s="92"/>
      <c r="H35" s="96"/>
      <c r="I35" s="94"/>
      <c r="J35" s="95"/>
      <c r="K35" s="92"/>
      <c r="L35" s="97"/>
      <c r="M35" s="94"/>
      <c r="N35" s="95"/>
      <c r="O35" s="92"/>
      <c r="P35" s="97"/>
      <c r="Q35" s="94"/>
      <c r="R35" s="98"/>
      <c r="S35" s="92"/>
      <c r="T35" s="97"/>
      <c r="U35" s="94"/>
      <c r="V35" s="95"/>
      <c r="W35" s="92"/>
      <c r="X35" s="97"/>
      <c r="Y35" s="94"/>
      <c r="Z35" s="95"/>
      <c r="AA35" s="92"/>
      <c r="AB35" s="99"/>
      <c r="AC35" s="94"/>
      <c r="AD35" s="95"/>
      <c r="AE35" s="92"/>
      <c r="AF35" s="97"/>
      <c r="AG35" s="94"/>
      <c r="AH35" s="95"/>
      <c r="AI35" s="92"/>
      <c r="AJ35" s="97"/>
      <c r="AK35" s="94"/>
      <c r="AL35" s="98"/>
      <c r="AM35" s="92"/>
      <c r="AN35" s="97"/>
      <c r="AO35" s="94"/>
      <c r="AP35" s="98"/>
      <c r="AQ35" s="92"/>
      <c r="AR35" s="99"/>
      <c r="AS35" s="94"/>
      <c r="AT35" s="95"/>
      <c r="AU35" s="92"/>
      <c r="AV35" s="97"/>
      <c r="AW35" s="94"/>
      <c r="AX35" s="95"/>
      <c r="AY35" s="92"/>
      <c r="AZ35" s="97"/>
      <c r="BA35" s="94"/>
      <c r="BB35" s="95"/>
      <c r="BC35" s="92"/>
      <c r="BD35" s="99"/>
      <c r="BE35" s="94"/>
      <c r="BF35" s="95"/>
      <c r="BG35" s="92"/>
      <c r="BH35" s="97"/>
      <c r="BI35" s="76"/>
      <c r="BJ35" s="77"/>
      <c r="BK35" s="75"/>
      <c r="BL35" s="79"/>
      <c r="BM35" s="76"/>
      <c r="BN35" s="77"/>
      <c r="BO35" s="80"/>
      <c r="BP35" s="78"/>
      <c r="BQ35" s="76"/>
      <c r="BR35" s="77"/>
      <c r="BS35" s="80"/>
      <c r="BT35" s="78"/>
      <c r="BU35" s="76"/>
      <c r="BV35" s="77"/>
      <c r="BW35" s="80"/>
      <c r="BX35" s="78"/>
      <c r="BY35" s="76"/>
      <c r="BZ35" s="77"/>
      <c r="CA35" s="80"/>
      <c r="CB35" s="78"/>
      <c r="CC35" s="103"/>
      <c r="CD35" s="104"/>
      <c r="CE35" s="80"/>
      <c r="CF35" s="78"/>
      <c r="CG35" s="103"/>
      <c r="CH35" s="104"/>
      <c r="CI35" s="80"/>
      <c r="CJ35" s="78"/>
      <c r="CK35" s="103"/>
      <c r="CL35" s="104"/>
      <c r="CM35" s="80"/>
      <c r="CN35" s="78"/>
      <c r="CO35" s="103"/>
      <c r="CP35" s="104"/>
      <c r="CQ35" s="80"/>
      <c r="CR35" s="78"/>
      <c r="CS35" s="103"/>
      <c r="CT35" s="104"/>
      <c r="CU35" s="80"/>
      <c r="CV35" s="78"/>
      <c r="CW35" s="103"/>
      <c r="CX35" s="104"/>
      <c r="DA35" s="103"/>
      <c r="DB35" s="104"/>
      <c r="DC35" s="80"/>
      <c r="DD35" s="78"/>
      <c r="DE35" s="103"/>
      <c r="DF35" s="104"/>
      <c r="DG35" s="80"/>
      <c r="DH35" s="78"/>
      <c r="DI35" s="103"/>
      <c r="DJ35" s="104"/>
      <c r="DM35" s="103"/>
      <c r="DN35" s="104"/>
      <c r="DQ35" s="103"/>
      <c r="DR35" s="104"/>
    </row>
    <row r="36" spans="1:126" ht="15" thickBot="1" x14ac:dyDescent="0.4">
      <c r="B36" s="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M36" s="10"/>
      <c r="DN36" s="10"/>
      <c r="DQ36" s="10"/>
      <c r="DR36" s="10"/>
    </row>
    <row r="37" spans="1:126" ht="15" thickTop="1" x14ac:dyDescent="0.35">
      <c r="B37" s="1" t="s">
        <v>108</v>
      </c>
      <c r="C37" s="164" t="str">
        <f>C1</f>
        <v>Averitte, Brad</v>
      </c>
      <c r="D37" s="53">
        <f>SUM(D2:D11)</f>
        <v>3600990</v>
      </c>
      <c r="E37" s="157" t="str">
        <f>E1</f>
        <v>Barron, Darrell</v>
      </c>
      <c r="F37" s="53">
        <f>SUM(F2:F11)</f>
        <v>1759094</v>
      </c>
      <c r="G37" s="164" t="str">
        <f>G1</f>
        <v>Barrow, Monte</v>
      </c>
      <c r="H37" s="53">
        <f>SUM(H2:H11)</f>
        <v>2225516</v>
      </c>
      <c r="I37" s="161" t="str">
        <f>I1</f>
        <v>Bass, Alex</v>
      </c>
      <c r="J37" s="53">
        <f>SUM(J2:J11)</f>
        <v>2013957</v>
      </c>
      <c r="K37" s="164" t="str">
        <f>K1</f>
        <v>Bergeron, Dusty</v>
      </c>
      <c r="L37" s="53">
        <f>SUM(L2:L11)</f>
        <v>728079</v>
      </c>
      <c r="M37" s="161" t="str">
        <f>M1</f>
        <v>Bowen, James</v>
      </c>
      <c r="N37" s="53">
        <f>SUM(N2:N11)</f>
        <v>4050784</v>
      </c>
      <c r="O37" s="164" t="str">
        <f>O1</f>
        <v>Claborn, Matt</v>
      </c>
      <c r="P37" s="53">
        <f>SUM(P2:P11)</f>
        <v>2094032</v>
      </c>
      <c r="Q37" s="161" t="str">
        <f>Q1</f>
        <v>Collins, Eric</v>
      </c>
      <c r="R37" s="53">
        <f>SUM(R2:R11)</f>
        <v>2740243</v>
      </c>
      <c r="S37" s="164" t="str">
        <f>S1</f>
        <v>Collins, Scott</v>
      </c>
      <c r="T37" s="53">
        <f>SUM(T2:T11)</f>
        <v>1888983</v>
      </c>
      <c r="U37" s="161" t="str">
        <f>U1</f>
        <v>Daurio, Phillip</v>
      </c>
      <c r="V37" s="53">
        <f>SUM(V2:V11)</f>
        <v>1423377</v>
      </c>
      <c r="W37" s="164" t="str">
        <f>W1</f>
        <v>Eggleton, Mike</v>
      </c>
      <c r="X37" s="53">
        <f>SUM(X2:X11)</f>
        <v>1602307</v>
      </c>
      <c r="Y37" s="161" t="str">
        <f>Y1</f>
        <v>Gordon, Stuart</v>
      </c>
      <c r="Z37" s="53">
        <f>SUM(Z2:Z11)</f>
        <v>1098124</v>
      </c>
      <c r="AA37" s="164" t="str">
        <f>AA1</f>
        <v>Graham, Tim</v>
      </c>
      <c r="AB37" s="53">
        <f>SUM(AB2:AB11)</f>
        <v>6398739</v>
      </c>
      <c r="AC37" s="161" t="str">
        <f>AC1</f>
        <v>Gros, Collin</v>
      </c>
      <c r="AD37" s="53">
        <f>SUM(AD2:AD11)</f>
        <v>1464451</v>
      </c>
      <c r="AE37" s="164" t="str">
        <f>AE1</f>
        <v>Gunter, Dustin</v>
      </c>
      <c r="AF37" s="53">
        <f>SUM(AF2:AF11)</f>
        <v>2851766</v>
      </c>
      <c r="AG37" s="161" t="str">
        <f>AG1</f>
        <v>Gunter, Greg</v>
      </c>
      <c r="AH37" s="53">
        <f>SUM(AH2:AH11)</f>
        <v>1292581</v>
      </c>
      <c r="AI37" s="164" t="str">
        <f>AI1</f>
        <v>Hage, Gady</v>
      </c>
      <c r="AJ37" s="53">
        <f>SUM(AJ2:AJ11)</f>
        <v>1662597</v>
      </c>
      <c r="AK37" s="161" t="str">
        <f>AK1</f>
        <v>Harvey, Tavis</v>
      </c>
      <c r="AL37" s="53">
        <f>SUM(AL2:AL11)</f>
        <v>5438465</v>
      </c>
      <c r="AM37" s="164" t="str">
        <f>AM1</f>
        <v>Hefferan, Dennis</v>
      </c>
      <c r="AN37" s="53">
        <f>SUM(AN2:AN11)</f>
        <v>3601157</v>
      </c>
      <c r="AO37" s="161" t="str">
        <f>AO1</f>
        <v>Isaacs, Chad</v>
      </c>
      <c r="AP37" s="53">
        <f>SUM(AP2:AP11)</f>
        <v>2238382</v>
      </c>
      <c r="AQ37" s="164" t="str">
        <f>AQ1</f>
        <v>Jankowski, Andy</v>
      </c>
      <c r="AR37" s="53">
        <f>SUM(AR2:AR11)</f>
        <v>5953872</v>
      </c>
      <c r="AS37" s="161" t="str">
        <f>AS1</f>
        <v>Jones, Danny</v>
      </c>
      <c r="AT37" s="53">
        <f>SUM(AT2:AT11)</f>
        <v>2584959</v>
      </c>
      <c r="AU37" s="164" t="str">
        <f>AU1</f>
        <v>Jordan, Michael</v>
      </c>
      <c r="AV37" s="53">
        <f>SUM(AV2:AV11)</f>
        <v>2586334</v>
      </c>
      <c r="AW37" s="161" t="str">
        <f>AW1</f>
        <v>Junkersfield, Janel</v>
      </c>
      <c r="AX37" s="53">
        <f>SUM(AX2:AX11)</f>
        <v>2966035</v>
      </c>
      <c r="AY37" s="164" t="str">
        <f>AY1</f>
        <v>Junkersfield, Mark</v>
      </c>
      <c r="AZ37" s="53">
        <f>SUM(AZ2:AZ11)</f>
        <v>693796</v>
      </c>
      <c r="BA37" s="161" t="str">
        <f>BA1</f>
        <v>Junkersfield, Paul</v>
      </c>
      <c r="BB37" s="53">
        <f>SUM(BB2:BB11)</f>
        <v>1925507</v>
      </c>
      <c r="BC37" s="164" t="str">
        <f>BC1</f>
        <v>Kirby, Craig</v>
      </c>
      <c r="BD37" s="53">
        <f>SUM(BD2:BD11)</f>
        <v>1356528</v>
      </c>
      <c r="BE37" s="161" t="str">
        <f>BE1</f>
        <v>Kline, Daniel</v>
      </c>
      <c r="BF37" s="53">
        <f>SUM(BF2:BF11)</f>
        <v>5260804</v>
      </c>
      <c r="BG37" s="164" t="str">
        <f>BG1</f>
        <v>Krautz, Mike</v>
      </c>
      <c r="BH37" s="53">
        <f>SUM(BH2:BH11)</f>
        <v>2200597</v>
      </c>
      <c r="BI37" s="161" t="str">
        <f>BI1</f>
        <v>Lambert, Josh</v>
      </c>
      <c r="BJ37" s="53">
        <f>SUM(BJ2:BJ11)</f>
        <v>5032870</v>
      </c>
      <c r="BK37" s="164" t="str">
        <f>BK1</f>
        <v>Loupe, Chris</v>
      </c>
      <c r="BL37" s="53">
        <f>SUM(BL2:BL11)</f>
        <v>6307622</v>
      </c>
      <c r="BM37" s="157" t="str">
        <f>BM1&amp;""</f>
        <v>Maak, Bill</v>
      </c>
      <c r="BN37" s="53">
        <f>SUM(BN2:BN11)</f>
        <v>1566339</v>
      </c>
      <c r="BO37" s="167" t="str">
        <f>BO1</f>
        <v>Maak, Brooks</v>
      </c>
      <c r="BP37" s="53">
        <f>SUM(BP2:BP11)</f>
        <v>2980669</v>
      </c>
      <c r="BQ37" s="157" t="str">
        <f>BQ1</f>
        <v>McPherson, Ben</v>
      </c>
      <c r="BR37" s="53">
        <f>SUM(BR2:BR11)</f>
        <v>1198220</v>
      </c>
      <c r="BS37" s="167" t="str">
        <f>BS1</f>
        <v>Meaux, Cody</v>
      </c>
      <c r="BT37" s="53">
        <f>SUM(BT2:BT11)</f>
        <v>5574467</v>
      </c>
      <c r="BU37" s="157" t="str">
        <f>BU1</f>
        <v>Meaux, Darren</v>
      </c>
      <c r="BV37" s="53">
        <f>SUM(BV2:BV11)</f>
        <v>381128</v>
      </c>
      <c r="BW37" s="167" t="str">
        <f>BW1</f>
        <v>Meaux, Regan</v>
      </c>
      <c r="BX37" s="53">
        <f>SUM(BX2:BX11)</f>
        <v>2867762</v>
      </c>
      <c r="BY37" s="157" t="str">
        <f>BY1</f>
        <v>Meaux, Wendel</v>
      </c>
      <c r="BZ37" s="53">
        <f>SUM(BZ2:BZ11)</f>
        <v>659875</v>
      </c>
      <c r="CA37" s="167" t="str">
        <f>CA1</f>
        <v>Mitchell, Clark</v>
      </c>
      <c r="CB37" s="53">
        <f>SUM(CB2:CB11)</f>
        <v>4888576</v>
      </c>
      <c r="CC37" s="157" t="str">
        <f>CC1</f>
        <v>Mitchell, Ricky</v>
      </c>
      <c r="CD37" s="53">
        <f>SUM(CD2:CD11)</f>
        <v>1855917</v>
      </c>
      <c r="CE37" s="167" t="str">
        <f>CE1</f>
        <v>Nevins, Mitch</v>
      </c>
      <c r="CF37" s="53">
        <f>SUM(CF2:CF11)</f>
        <v>1264067</v>
      </c>
      <c r="CG37" s="157" t="str">
        <f>CG1</f>
        <v>Olesky, Tommy</v>
      </c>
      <c r="CH37" s="53">
        <f>SUM(CH2:CH11)</f>
        <v>1325541</v>
      </c>
      <c r="CI37" s="167" t="str">
        <f>CI1</f>
        <v>Pipak, Jacob</v>
      </c>
      <c r="CJ37" s="53">
        <f>SUM(CJ2:CJ11)</f>
        <v>1611904</v>
      </c>
      <c r="CK37" s="157" t="str">
        <f>CK1</f>
        <v>Pustejovsky, Brad</v>
      </c>
      <c r="CL37" s="53">
        <f>SUM(CL2:CL11)</f>
        <v>1655959</v>
      </c>
      <c r="CM37" s="167" t="str">
        <f>CM1</f>
        <v>Rich, Daniel</v>
      </c>
      <c r="CN37" s="53">
        <f>SUM(CN2:CN11)</f>
        <v>4596756</v>
      </c>
      <c r="CO37" s="157" t="str">
        <f>CO1</f>
        <v>Sandweiss, Elijah</v>
      </c>
      <c r="CP37" s="53">
        <f>SUM(CP2:CP11)</f>
        <v>1932619</v>
      </c>
      <c r="CQ37" s="167" t="str">
        <f>CQ1</f>
        <v>Shaw, Erik</v>
      </c>
      <c r="CR37" s="53">
        <f>SUM(CR2:CR11)</f>
        <v>832649</v>
      </c>
      <c r="CS37" s="157" t="str">
        <f>CS1</f>
        <v>Shaw, Michael</v>
      </c>
      <c r="CT37" s="53">
        <f>SUM(CT2:CT11)</f>
        <v>2108061</v>
      </c>
      <c r="CU37" s="167" t="str">
        <f>CU1</f>
        <v>Shunney, Mike</v>
      </c>
      <c r="CV37" s="53">
        <f>SUM(CV2:CV11)</f>
        <v>973634</v>
      </c>
      <c r="CW37" s="157" t="str">
        <f>CW1</f>
        <v>Siskey, Tyler</v>
      </c>
      <c r="CX37" s="53">
        <f>SUM(CX2:CX11)</f>
        <v>1952565</v>
      </c>
      <c r="CY37" s="167" t="str">
        <f>CY1</f>
        <v>Slavens, Gene</v>
      </c>
      <c r="CZ37" s="53">
        <f>SUM(CZ2:CZ11)</f>
        <v>1305703</v>
      </c>
      <c r="DA37" s="157" t="str">
        <f>DA1</f>
        <v>Spell, Brandon</v>
      </c>
      <c r="DB37" s="53">
        <f>SUM(DB2:DB11)</f>
        <v>2114532</v>
      </c>
      <c r="DC37" s="167" t="str">
        <f>DC1</f>
        <v>Swanson, Chris</v>
      </c>
      <c r="DD37" s="53">
        <f>SUM(DD2:DD11)</f>
        <v>1303968</v>
      </c>
      <c r="DE37" s="157" t="str">
        <f>DE1</f>
        <v>Thibedoux, Brian</v>
      </c>
      <c r="DF37" s="53">
        <f>SUM(DF2:DF11)</f>
        <v>1429083</v>
      </c>
      <c r="DG37" s="167" t="str">
        <f>DG1</f>
        <v>Weaver, Brian</v>
      </c>
      <c r="DH37" s="53">
        <f>SUM(DH2:DH11)</f>
        <v>1678678</v>
      </c>
      <c r="DI37" s="157" t="str">
        <f>DI1</f>
        <v>White, Preston</v>
      </c>
      <c r="DJ37" s="53">
        <f>SUM(DJ2:DJ11)</f>
        <v>2472375</v>
      </c>
      <c r="DK37" s="167" t="str">
        <f>DK1</f>
        <v>Wienecke, Wayne</v>
      </c>
      <c r="DL37" s="53">
        <f>SUM(DL2:DL11)</f>
        <v>4159407</v>
      </c>
      <c r="DM37" s="157" t="str">
        <f>DM1</f>
        <v>Williams, Marshall</v>
      </c>
      <c r="DN37" s="53">
        <f>SUM(DN2:DN11)</f>
        <v>7255588</v>
      </c>
      <c r="DO37" s="167" t="str">
        <f>DO1</f>
        <v>Wilson, Billy</v>
      </c>
      <c r="DP37" s="53">
        <f>SUM(DP2:DP11)</f>
        <v>1717319</v>
      </c>
      <c r="DQ37" s="157" t="str">
        <f>DQ1</f>
        <v>Wilson, Jordan</v>
      </c>
      <c r="DR37" s="53">
        <f>SUM(DR2:DR11)</f>
        <v>1888707</v>
      </c>
      <c r="DS37" s="167" t="str">
        <f>DS1</f>
        <v>Young, Brent</v>
      </c>
      <c r="DT37" s="53">
        <f>SUM(DT2:DT11)</f>
        <v>1057657</v>
      </c>
    </row>
    <row r="38" spans="1:126" x14ac:dyDescent="0.35">
      <c r="A38">
        <v>2</v>
      </c>
      <c r="B38" s="48" t="s">
        <v>109</v>
      </c>
      <c r="C38" s="165"/>
      <c r="D38" s="54">
        <f>SUM(D13:D22)</f>
        <v>7585308</v>
      </c>
      <c r="E38" s="158"/>
      <c r="F38" s="54">
        <f>SUM(F13:F22)</f>
        <v>2689558</v>
      </c>
      <c r="G38" s="165"/>
      <c r="H38" s="54">
        <f>SUM(H13:H22)</f>
        <v>1645478</v>
      </c>
      <c r="I38" s="162"/>
      <c r="J38" s="54">
        <f>SUM(J13:J22)</f>
        <v>1870655</v>
      </c>
      <c r="K38" s="165"/>
      <c r="L38" s="54">
        <f>SUM(L13:L22)</f>
        <v>1601040</v>
      </c>
      <c r="M38" s="162"/>
      <c r="N38" s="54">
        <f>SUM(N13:N22)</f>
        <v>5576447</v>
      </c>
      <c r="O38" s="165"/>
      <c r="P38" s="54">
        <f>SUM(P13:P22)</f>
        <v>3041183</v>
      </c>
      <c r="Q38" s="162"/>
      <c r="R38" s="54">
        <f>SUM(R13:R22)</f>
        <v>3241126</v>
      </c>
      <c r="S38" s="165"/>
      <c r="T38" s="54">
        <f>SUM(T13:T22)</f>
        <v>3341320</v>
      </c>
      <c r="U38" s="162"/>
      <c r="V38" s="54">
        <f>SUM(V13:V22)</f>
        <v>5132450</v>
      </c>
      <c r="W38" s="165"/>
      <c r="X38" s="54">
        <f>SUM(X13:X22)</f>
        <v>4092003</v>
      </c>
      <c r="Y38" s="162"/>
      <c r="Z38" s="54">
        <f>SUM(Z13:Z22)</f>
        <v>3230270</v>
      </c>
      <c r="AA38" s="165"/>
      <c r="AB38" s="54">
        <f>SUM(AB13:AB22)</f>
        <v>2756409</v>
      </c>
      <c r="AC38" s="162"/>
      <c r="AD38" s="54">
        <f>SUM(AD13:AD22)</f>
        <v>4658874</v>
      </c>
      <c r="AE38" s="165"/>
      <c r="AF38" s="54">
        <f>SUM(AF13:AF22)</f>
        <v>5242943</v>
      </c>
      <c r="AG38" s="162"/>
      <c r="AH38" s="54">
        <f>SUM(AH13:AH22)</f>
        <v>3100439</v>
      </c>
      <c r="AI38" s="165"/>
      <c r="AJ38" s="54">
        <f>SUM(AJ13:AJ22)</f>
        <v>6090245</v>
      </c>
      <c r="AK38" s="162"/>
      <c r="AL38" s="54">
        <f>SUM(AL13:AL22)</f>
        <v>5422857</v>
      </c>
      <c r="AM38" s="165"/>
      <c r="AN38" s="54">
        <f>SUM(AN13:AN22)</f>
        <v>2963746</v>
      </c>
      <c r="AO38" s="162"/>
      <c r="AP38" s="54">
        <f>SUM(AP13:AP22)</f>
        <v>5021034</v>
      </c>
      <c r="AQ38" s="165"/>
      <c r="AR38" s="54">
        <f>SUM(AR13:AR22)</f>
        <v>5937341</v>
      </c>
      <c r="AS38" s="162"/>
      <c r="AT38" s="54">
        <f>SUM(AT13:AT22)</f>
        <v>2003093</v>
      </c>
      <c r="AU38" s="165"/>
      <c r="AV38" s="54">
        <f>SUM(AV13:AV22)</f>
        <v>2684687</v>
      </c>
      <c r="AW38" s="162"/>
      <c r="AX38" s="54">
        <f>SUM(AX13:AX22)</f>
        <v>6520356</v>
      </c>
      <c r="AY38" s="165"/>
      <c r="AZ38" s="54">
        <f>SUM(AZ13:AZ22)</f>
        <v>2724487</v>
      </c>
      <c r="BA38" s="162"/>
      <c r="BB38" s="54">
        <f>SUM(BB13:BB22)</f>
        <v>3966539</v>
      </c>
      <c r="BC38" s="165"/>
      <c r="BD38" s="54">
        <f>SUM(BD13:BD22)</f>
        <v>1908176</v>
      </c>
      <c r="BE38" s="162"/>
      <c r="BF38" s="54">
        <f>SUM(BF13:BF22)</f>
        <v>5214423</v>
      </c>
      <c r="BG38" s="165"/>
      <c r="BH38" s="54">
        <f>SUM(BH13:BH22)</f>
        <v>4353138</v>
      </c>
      <c r="BI38" s="162"/>
      <c r="BJ38" s="54">
        <f>SUM(BJ13:BJ22)</f>
        <v>3388625</v>
      </c>
      <c r="BK38" s="165"/>
      <c r="BL38" s="54">
        <f>SUM(BL13:BL22)</f>
        <v>3216260</v>
      </c>
      <c r="BM38" s="158"/>
      <c r="BN38" s="54">
        <f>SUM(BN13:BN22)</f>
        <v>3099742</v>
      </c>
      <c r="BO38" s="168"/>
      <c r="BP38" s="54">
        <f>SUM(BP13:BP22)</f>
        <v>2575215</v>
      </c>
      <c r="BQ38" s="158"/>
      <c r="BR38" s="54">
        <f>SUM(BR13:BR22)</f>
        <v>7242650</v>
      </c>
      <c r="BS38" s="168"/>
      <c r="BT38" s="54">
        <f>SUM(BT13:BT22)</f>
        <v>4577031</v>
      </c>
      <c r="BU38" s="158"/>
      <c r="BV38" s="54">
        <f>SUM(BV13:BV22)</f>
        <v>9861538</v>
      </c>
      <c r="BW38" s="168"/>
      <c r="BX38" s="54">
        <f>SUM(BX13:BX22)</f>
        <v>2894106</v>
      </c>
      <c r="BY38" s="158"/>
      <c r="BZ38" s="54">
        <f>SUM(BZ13:BZ22)</f>
        <v>3435969</v>
      </c>
      <c r="CA38" s="168"/>
      <c r="CB38" s="54">
        <f>SUM(CB13:CB22)</f>
        <v>8194931</v>
      </c>
      <c r="CC38" s="158"/>
      <c r="CD38" s="54">
        <f>SUM(CD13:CD22)</f>
        <v>1467799</v>
      </c>
      <c r="CE38" s="168"/>
      <c r="CF38" s="54">
        <f>SUM(CF13:CF22)</f>
        <v>2135957</v>
      </c>
      <c r="CG38" s="158"/>
      <c r="CH38" s="54">
        <f>SUM(CH13:CH22)</f>
        <v>5651452</v>
      </c>
      <c r="CI38" s="168"/>
      <c r="CJ38" s="54">
        <f>SUM(CJ13:CJ22)</f>
        <v>4170569</v>
      </c>
      <c r="CK38" s="158"/>
      <c r="CL38" s="54">
        <f>SUM(CL13:CL22)</f>
        <v>5063411</v>
      </c>
      <c r="CM38" s="168"/>
      <c r="CN38" s="54">
        <f>SUM(CN13:CN22)</f>
        <v>8281306</v>
      </c>
      <c r="CO38" s="158"/>
      <c r="CP38" s="54">
        <f>SUM(CP13:CP22)</f>
        <v>2650262</v>
      </c>
      <c r="CQ38" s="168"/>
      <c r="CR38" s="54">
        <f>SUM(CR13:CR22)</f>
        <v>2656703</v>
      </c>
      <c r="CS38" s="158"/>
      <c r="CT38" s="54">
        <f>SUM(CT13:CT22)</f>
        <v>7225534</v>
      </c>
      <c r="CU38" s="168"/>
      <c r="CV38" s="54">
        <f>SUM(CV13:CV22)</f>
        <v>10527156</v>
      </c>
      <c r="CW38" s="158"/>
      <c r="CX38" s="54">
        <f>SUM(CX13:CX22)</f>
        <v>2735883</v>
      </c>
      <c r="CY38" s="168"/>
      <c r="CZ38" s="54">
        <f>SUM(CZ13:CZ22)</f>
        <v>4456192</v>
      </c>
      <c r="DA38" s="158"/>
      <c r="DB38" s="54">
        <f>SUM(DB13:DB22)</f>
        <v>4065550</v>
      </c>
      <c r="DC38" s="168"/>
      <c r="DD38" s="54">
        <f>SUM(DD13:DD22)</f>
        <v>5775553</v>
      </c>
      <c r="DE38" s="158"/>
      <c r="DF38" s="54">
        <f>SUM(DF13:DF22)</f>
        <v>3639359</v>
      </c>
      <c r="DG38" s="168"/>
      <c r="DH38" s="54">
        <f>SUM(DH13:DH22)</f>
        <v>4364051</v>
      </c>
      <c r="DI38" s="158"/>
      <c r="DJ38" s="54">
        <f>SUM(DJ13:DJ22)</f>
        <v>6630471</v>
      </c>
      <c r="DK38" s="168"/>
      <c r="DL38" s="54">
        <f>SUM(DL13:DL22)</f>
        <v>7169831</v>
      </c>
      <c r="DM38" s="158"/>
      <c r="DN38" s="54">
        <f>SUM(DN13:DN22)</f>
        <v>2982127</v>
      </c>
      <c r="DO38" s="168"/>
      <c r="DP38" s="54">
        <f>SUM(DP13:DP22)</f>
        <v>1528085</v>
      </c>
      <c r="DQ38" s="158"/>
      <c r="DR38" s="54">
        <f>SUM(DR13:DR22)</f>
        <v>2888096</v>
      </c>
      <c r="DS38" s="168"/>
      <c r="DT38" s="54">
        <f>SUM(DT13:DT22)</f>
        <v>8372741</v>
      </c>
    </row>
    <row r="39" spans="1:126" x14ac:dyDescent="0.35">
      <c r="A39">
        <v>3</v>
      </c>
      <c r="B39" s="47" t="s">
        <v>110</v>
      </c>
      <c r="C39" s="165"/>
      <c r="D39" s="49">
        <f>SUM(D24:D33)</f>
        <v>1864724</v>
      </c>
      <c r="E39" s="159"/>
      <c r="F39" s="49">
        <f>SUM(F24:F33)</f>
        <v>1906735</v>
      </c>
      <c r="G39" s="165"/>
      <c r="H39" s="49">
        <f>SUM(H24:H33)</f>
        <v>2615090</v>
      </c>
      <c r="I39" s="162"/>
      <c r="J39" s="49">
        <f>SUM(J24:J33)</f>
        <v>1337228</v>
      </c>
      <c r="K39" s="165"/>
      <c r="L39" s="49">
        <f>SUM(L24:L33)</f>
        <v>1591444</v>
      </c>
      <c r="M39" s="162"/>
      <c r="N39" s="49">
        <f>SUM(N24:N33)</f>
        <v>2570097</v>
      </c>
      <c r="O39" s="165"/>
      <c r="P39" s="49">
        <f>SUM(P24:P33)</f>
        <v>1173820</v>
      </c>
      <c r="Q39" s="162"/>
      <c r="R39" s="49">
        <f>SUM(R24:R33)</f>
        <v>2946701</v>
      </c>
      <c r="S39" s="165"/>
      <c r="T39" s="49">
        <f>SUM(T24:T33)</f>
        <v>2551343</v>
      </c>
      <c r="U39" s="162"/>
      <c r="V39" s="49">
        <f>SUM(V24:V33)</f>
        <v>817947</v>
      </c>
      <c r="W39" s="165"/>
      <c r="X39" s="49">
        <f>SUM(X24:X33)</f>
        <v>638495</v>
      </c>
      <c r="Y39" s="162"/>
      <c r="Z39" s="49">
        <f>SUM(Z24:Z33)</f>
        <v>1970719</v>
      </c>
      <c r="AA39" s="165"/>
      <c r="AB39" s="49">
        <f>SUM(AB24:AB33)</f>
        <v>1264946</v>
      </c>
      <c r="AC39" s="162"/>
      <c r="AD39" s="49">
        <f>SUM(AD24:AD33)</f>
        <v>3218987</v>
      </c>
      <c r="AE39" s="165"/>
      <c r="AF39" s="49">
        <f>SUM(AF24:AF33)</f>
        <v>5908462</v>
      </c>
      <c r="AG39" s="162"/>
      <c r="AH39" s="49">
        <f>SUM(AH24:AH33)</f>
        <v>1252505</v>
      </c>
      <c r="AI39" s="165"/>
      <c r="AJ39" s="49">
        <f>SUM(AJ24:AJ33)</f>
        <v>2913337</v>
      </c>
      <c r="AK39" s="162"/>
      <c r="AL39" s="49">
        <f>SUM(AL24:AL33)</f>
        <v>3114420</v>
      </c>
      <c r="AM39" s="165"/>
      <c r="AN39" s="49">
        <f>SUM(AN24:AN33)</f>
        <v>3158133</v>
      </c>
      <c r="AO39" s="162"/>
      <c r="AP39" s="49">
        <f>SUM(AP24:AP33)</f>
        <v>706286</v>
      </c>
      <c r="AQ39" s="165"/>
      <c r="AR39" s="49">
        <f>SUM(AR24:AR33)</f>
        <v>2064807</v>
      </c>
      <c r="AS39" s="162"/>
      <c r="AT39" s="49">
        <f>SUM(AT24:AT33)</f>
        <v>1179607</v>
      </c>
      <c r="AU39" s="165"/>
      <c r="AV39" s="49">
        <f>SUM(AV24:AV33)</f>
        <v>5502232</v>
      </c>
      <c r="AW39" s="162"/>
      <c r="AX39" s="49">
        <f>SUM(AX24:AX33)</f>
        <v>2947853</v>
      </c>
      <c r="AY39" s="165"/>
      <c r="AZ39" s="49">
        <f>SUM(AZ24:AZ33)</f>
        <v>6000300</v>
      </c>
      <c r="BA39" s="162"/>
      <c r="BB39" s="49">
        <f>SUM(BB24:BB33)</f>
        <v>1882532</v>
      </c>
      <c r="BC39" s="165"/>
      <c r="BD39" s="49">
        <f>SUM(BD24:BD33)</f>
        <v>2132263</v>
      </c>
      <c r="BE39" s="162"/>
      <c r="BF39" s="49">
        <f>SUM(BF24:BF33)</f>
        <v>2819176</v>
      </c>
      <c r="BG39" s="165"/>
      <c r="BH39" s="49">
        <f>SUM(BH24:BH33)</f>
        <v>1809303</v>
      </c>
      <c r="BI39" s="162"/>
      <c r="BJ39" s="49">
        <f>SUM(BJ24:BJ33)</f>
        <v>2800539</v>
      </c>
      <c r="BK39" s="165"/>
      <c r="BL39" s="49">
        <f>SUM(BL24:BL33)</f>
        <v>3587510</v>
      </c>
      <c r="BM39" s="159"/>
      <c r="BN39" s="49">
        <f>SUM(BN24:BN33)</f>
        <v>4495518</v>
      </c>
      <c r="BO39" s="169"/>
      <c r="BP39" s="49">
        <f>SUM(BP24:BP33)</f>
        <v>2123975</v>
      </c>
      <c r="BQ39" s="159"/>
      <c r="BR39" s="49">
        <f>SUM(BR24:BR33)</f>
        <v>3553237</v>
      </c>
      <c r="BS39" s="169"/>
      <c r="BT39" s="49">
        <f>SUM(BT24:BT33)</f>
        <v>1582923</v>
      </c>
      <c r="BU39" s="159"/>
      <c r="BV39" s="49">
        <f>SUM(BV24:BV33)</f>
        <v>2068039</v>
      </c>
      <c r="BW39" s="169"/>
      <c r="BX39" s="49">
        <f>SUM(BX24:BX33)</f>
        <v>3567691</v>
      </c>
      <c r="BY39" s="159"/>
      <c r="BZ39" s="49">
        <f>SUM(BZ24:BZ33)</f>
        <v>2499996</v>
      </c>
      <c r="CA39" s="169"/>
      <c r="CB39" s="49">
        <f>SUM(CB24:CB33)</f>
        <v>1530885</v>
      </c>
      <c r="CC39" s="159"/>
      <c r="CD39" s="49">
        <f>SUM(CD24:CD33)</f>
        <v>2745420</v>
      </c>
      <c r="CE39" s="169"/>
      <c r="CF39" s="49">
        <f>SUM(CF24:CF33)</f>
        <v>1695785</v>
      </c>
      <c r="CG39" s="159"/>
      <c r="CH39" s="49">
        <f>SUM(CH24:CH33)</f>
        <v>5388594</v>
      </c>
      <c r="CI39" s="169"/>
      <c r="CJ39" s="49">
        <f>SUM(CJ24:CJ33)</f>
        <v>1144156</v>
      </c>
      <c r="CK39" s="159"/>
      <c r="CL39" s="49">
        <f>SUM(CL24:CL33)</f>
        <v>1400191</v>
      </c>
      <c r="CM39" s="169"/>
      <c r="CN39" s="49">
        <f>SUM(CN24:CN33)</f>
        <v>2866137</v>
      </c>
      <c r="CO39" s="159"/>
      <c r="CP39" s="49">
        <f>SUM(CP24:CP33)</f>
        <v>2556248</v>
      </c>
      <c r="CQ39" s="169"/>
      <c r="CR39" s="49">
        <f>SUM(CR24:CR33)</f>
        <v>780731</v>
      </c>
      <c r="CS39" s="159"/>
      <c r="CT39" s="49">
        <f>SUM(CT24:CT33)</f>
        <v>1930110</v>
      </c>
      <c r="CU39" s="169"/>
      <c r="CV39" s="49">
        <f>SUM(CV24:CV33)</f>
        <v>674276</v>
      </c>
      <c r="CW39" s="159"/>
      <c r="CX39" s="49">
        <f>SUM(CX24:CX33)</f>
        <v>1627057</v>
      </c>
      <c r="CY39" s="169"/>
      <c r="CZ39" s="49">
        <f>SUM(CZ24:CZ33)</f>
        <v>5401157</v>
      </c>
      <c r="DA39" s="159"/>
      <c r="DB39" s="49">
        <f>SUM(DB24:DB33)</f>
        <v>1559915</v>
      </c>
      <c r="DC39" s="169"/>
      <c r="DD39" s="49">
        <f>SUM(DD24:DD33)</f>
        <v>5342518</v>
      </c>
      <c r="DE39" s="159"/>
      <c r="DF39" s="49">
        <f>SUM(DF24:DF33)</f>
        <v>1819706</v>
      </c>
      <c r="DG39" s="169"/>
      <c r="DH39" s="49">
        <f>SUM(DH24:DH33)</f>
        <v>3463179</v>
      </c>
      <c r="DI39" s="159"/>
      <c r="DJ39" s="49">
        <f>SUM(DJ24:DJ33)</f>
        <v>2087037</v>
      </c>
      <c r="DK39" s="169"/>
      <c r="DL39" s="49">
        <f>SUM(DL24:DL33)</f>
        <v>2647910</v>
      </c>
      <c r="DM39" s="159"/>
      <c r="DN39" s="49">
        <f>SUM(DN24:DN33)</f>
        <v>2324927</v>
      </c>
      <c r="DO39" s="169"/>
      <c r="DP39" s="49">
        <f>SUM(DP24:DP33)</f>
        <v>2211519</v>
      </c>
      <c r="DQ39" s="159"/>
      <c r="DR39" s="49">
        <f>SUM(DR24:DR33)</f>
        <v>802872</v>
      </c>
      <c r="DS39" s="169"/>
      <c r="DT39" s="49">
        <f>SUM(DT24:DT33)</f>
        <v>999038</v>
      </c>
    </row>
    <row r="40" spans="1:126" ht="15" thickBot="1" x14ac:dyDescent="0.4">
      <c r="B40" s="46" t="s">
        <v>1</v>
      </c>
      <c r="C40" s="166"/>
      <c r="D40" s="55">
        <f>SUM(D2:D35)</f>
        <v>13051022</v>
      </c>
      <c r="E40" s="160"/>
      <c r="F40" s="55">
        <f>SUM(F2:F35)</f>
        <v>6355387</v>
      </c>
      <c r="G40" s="166"/>
      <c r="H40" s="55">
        <f>SUM(H2:H35)</f>
        <v>6486084</v>
      </c>
      <c r="I40" s="163"/>
      <c r="J40" s="55">
        <f>SUM(J2:J35)</f>
        <v>5221840</v>
      </c>
      <c r="K40" s="166"/>
      <c r="L40" s="55">
        <f>SUM(L2:L35)</f>
        <v>3920563</v>
      </c>
      <c r="M40" s="163"/>
      <c r="N40" s="55">
        <f>SUM(N2:N35)</f>
        <v>12197328</v>
      </c>
      <c r="O40" s="166"/>
      <c r="P40" s="55">
        <f>SUM(P2:P35)</f>
        <v>6309035</v>
      </c>
      <c r="Q40" s="163"/>
      <c r="R40" s="55">
        <f>SUM(R2:R35)</f>
        <v>8928070</v>
      </c>
      <c r="S40" s="166"/>
      <c r="T40" s="55">
        <f>SUM(T2:T35)</f>
        <v>7781646</v>
      </c>
      <c r="U40" s="163"/>
      <c r="V40" s="55">
        <f>SUM(V2:V35)</f>
        <v>7373774</v>
      </c>
      <c r="W40" s="166"/>
      <c r="X40" s="55">
        <f>SUM(X2:X35)</f>
        <v>6332805</v>
      </c>
      <c r="Y40" s="163"/>
      <c r="Z40" s="55">
        <f>SUM(Z2:Z35)</f>
        <v>6299113</v>
      </c>
      <c r="AA40" s="166"/>
      <c r="AB40" s="55">
        <f>SUM(AB2:AB35)</f>
        <v>10420094</v>
      </c>
      <c r="AC40" s="163"/>
      <c r="AD40" s="55">
        <f>SUM(AD2:AD35)</f>
        <v>9342312</v>
      </c>
      <c r="AE40" s="166"/>
      <c r="AF40" s="55">
        <f>SUM(AF2:AF35)</f>
        <v>14003171</v>
      </c>
      <c r="AG40" s="163"/>
      <c r="AH40" s="55">
        <f>SUM(AH2:AH35)</f>
        <v>5645525</v>
      </c>
      <c r="AI40" s="166"/>
      <c r="AJ40" s="55">
        <f>SUM(AJ2:AJ35)</f>
        <v>10666179</v>
      </c>
      <c r="AK40" s="163"/>
      <c r="AL40" s="55">
        <f>SUM(AL2:AL35)</f>
        <v>13975742</v>
      </c>
      <c r="AM40" s="166"/>
      <c r="AN40" s="55">
        <f>SUM(AN2:AN35)</f>
        <v>9723036</v>
      </c>
      <c r="AO40" s="163"/>
      <c r="AP40" s="55">
        <f>SUM(AP2:AP35)</f>
        <v>7965702</v>
      </c>
      <c r="AQ40" s="166"/>
      <c r="AR40" s="55">
        <f>SUM(AR2:AR35)</f>
        <v>13956020</v>
      </c>
      <c r="AS40" s="163"/>
      <c r="AT40" s="55">
        <f>SUM(AT2:AT35)</f>
        <v>5767659</v>
      </c>
      <c r="AU40" s="166"/>
      <c r="AV40" s="55">
        <f>SUM(AV2:AV35)</f>
        <v>10773253</v>
      </c>
      <c r="AW40" s="163"/>
      <c r="AX40" s="55">
        <f>SUM(AX2:AX35)</f>
        <v>12434244</v>
      </c>
      <c r="AY40" s="166"/>
      <c r="AZ40" s="55">
        <f>SUM(AZ2:AZ35)</f>
        <v>9418583</v>
      </c>
      <c r="BA40" s="163"/>
      <c r="BB40" s="55">
        <f>SUM(BB2:BB35)</f>
        <v>7774578</v>
      </c>
      <c r="BC40" s="166"/>
      <c r="BD40" s="55">
        <f>SUM(BD2:BD35)</f>
        <v>5396967</v>
      </c>
      <c r="BE40" s="163"/>
      <c r="BF40" s="55">
        <f>SUM(BF2:BF35)</f>
        <v>13294403</v>
      </c>
      <c r="BG40" s="166"/>
      <c r="BH40" s="55">
        <f>SUM(BH2:BH35)</f>
        <v>8363038</v>
      </c>
      <c r="BI40" s="163"/>
      <c r="BJ40" s="55">
        <f>SUM(BJ2:BJ35)</f>
        <v>11222034</v>
      </c>
      <c r="BK40" s="166"/>
      <c r="BL40" s="55">
        <f>SUM(BL2:BL35)</f>
        <v>13111392</v>
      </c>
      <c r="BM40" s="160"/>
      <c r="BN40" s="55">
        <f>SUM(BN2:BN35)</f>
        <v>9161599</v>
      </c>
      <c r="BO40" s="170"/>
      <c r="BP40" s="55">
        <f>SUM(BP2:BP35)</f>
        <v>7679859</v>
      </c>
      <c r="BQ40" s="160"/>
      <c r="BR40" s="55">
        <f>SUM(BR2:BR35)</f>
        <v>11994107</v>
      </c>
      <c r="BS40" s="170"/>
      <c r="BT40" s="55">
        <f>SUM(BT2:BT35)</f>
        <v>11734421</v>
      </c>
      <c r="BU40" s="160"/>
      <c r="BV40" s="55">
        <f>SUM(BV2:BV35)</f>
        <v>12310705</v>
      </c>
      <c r="BW40" s="170"/>
      <c r="BX40" s="55">
        <f>SUM(BX2:BX35)</f>
        <v>9329559</v>
      </c>
      <c r="BY40" s="160"/>
      <c r="BZ40" s="55">
        <f>SUM(BZ2:BZ35)</f>
        <v>6595840</v>
      </c>
      <c r="CA40" s="170"/>
      <c r="CB40" s="55">
        <f>SUM(CB2:CB35)</f>
        <v>14614392</v>
      </c>
      <c r="CC40" s="160"/>
      <c r="CD40" s="55">
        <f>SUM(CD2:CD35)</f>
        <v>6069136</v>
      </c>
      <c r="CE40" s="170"/>
      <c r="CF40" s="55">
        <f>SUM(CF2:CF33)</f>
        <v>5095809</v>
      </c>
      <c r="CG40" s="160"/>
      <c r="CH40" s="55">
        <f>SUM(CH2:CH33)</f>
        <v>12365587</v>
      </c>
      <c r="CI40" s="170"/>
      <c r="CJ40" s="55">
        <f>SUM(CJ2:CJ33)</f>
        <v>6926629</v>
      </c>
      <c r="CK40" s="160"/>
      <c r="CL40" s="55">
        <f>SUM(CL2:CL33)</f>
        <v>8119561</v>
      </c>
      <c r="CM40" s="170"/>
      <c r="CN40" s="55">
        <f>SUM(CN2:CN33)</f>
        <v>15744199</v>
      </c>
      <c r="CO40" s="160"/>
      <c r="CP40" s="55">
        <f>SUM(CP2:CP33)</f>
        <v>7139129</v>
      </c>
      <c r="CQ40" s="170"/>
      <c r="CR40" s="55">
        <f>SUM(CR2:CR33)</f>
        <v>4270083</v>
      </c>
      <c r="CS40" s="160"/>
      <c r="CT40" s="55">
        <f>SUM(CT2:CT33)</f>
        <v>11263705</v>
      </c>
      <c r="CU40" s="170"/>
      <c r="CV40" s="55">
        <f>SUM(CV2:CV33)</f>
        <v>12175066</v>
      </c>
      <c r="CW40" s="160"/>
      <c r="CX40" s="55">
        <f>SUM(CX2:CX33)</f>
        <v>6315505</v>
      </c>
      <c r="CY40" s="170"/>
      <c r="CZ40" s="55">
        <f>SUM(CZ2:CZ33)</f>
        <v>11163052</v>
      </c>
      <c r="DA40" s="160"/>
      <c r="DB40" s="55">
        <f>SUM(DB2:DB33)</f>
        <v>7739997</v>
      </c>
      <c r="DC40" s="170"/>
      <c r="DD40" s="55">
        <f>SUM(DD2:DD33)</f>
        <v>12422039</v>
      </c>
      <c r="DE40" s="160"/>
      <c r="DF40" s="55">
        <f>SUM(DF2:DF33)</f>
        <v>6888148</v>
      </c>
      <c r="DG40" s="170"/>
      <c r="DH40" s="55">
        <f>SUM(DH2:DH33)</f>
        <v>9505908</v>
      </c>
      <c r="DI40" s="160"/>
      <c r="DJ40" s="55">
        <f>SUM(DJ2:DJ33)</f>
        <v>11189883</v>
      </c>
      <c r="DK40" s="170"/>
      <c r="DL40" s="55">
        <f>SUM(DL2:DL33)</f>
        <v>13977148</v>
      </c>
      <c r="DM40" s="160"/>
      <c r="DN40" s="55">
        <f>SUM(DN2:DN33)</f>
        <v>12562642</v>
      </c>
      <c r="DO40" s="170"/>
      <c r="DP40" s="55">
        <f>SUM(DP2:DP33)</f>
        <v>5456923</v>
      </c>
      <c r="DQ40" s="160"/>
      <c r="DR40" s="55">
        <f>SUM(DR2:DR33)</f>
        <v>5579675</v>
      </c>
      <c r="DS40" s="170"/>
      <c r="DT40" s="55">
        <f>SUM(DT2:DT33)</f>
        <v>10429436</v>
      </c>
    </row>
    <row r="41" spans="1:126" ht="15" thickTop="1" x14ac:dyDescent="0.35">
      <c r="B41" s="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11"/>
      <c r="CB41" s="11"/>
      <c r="CC41" s="11"/>
      <c r="CD41" s="11"/>
    </row>
    <row r="42" spans="1:126" ht="15" thickBot="1" x14ac:dyDescent="0.4"/>
    <row r="43" spans="1:126" ht="15.5" thickTop="1" thickBot="1" x14ac:dyDescent="0.4">
      <c r="A43" s="171" t="s">
        <v>282</v>
      </c>
      <c r="B43" s="172"/>
      <c r="D43" s="40" t="s">
        <v>48</v>
      </c>
      <c r="E43" s="21" t="s">
        <v>3</v>
      </c>
      <c r="F43" s="21" t="s">
        <v>5</v>
      </c>
      <c r="G43" s="21" t="s">
        <v>4</v>
      </c>
      <c r="I43" s="4" t="s">
        <v>102</v>
      </c>
      <c r="J43" s="27" t="s">
        <v>3</v>
      </c>
      <c r="K43" s="27" t="s">
        <v>5</v>
      </c>
      <c r="L43" s="28" t="s">
        <v>4</v>
      </c>
      <c r="N43" s="2" t="s">
        <v>103</v>
      </c>
      <c r="O43" s="2" t="s">
        <v>3</v>
      </c>
      <c r="P43" s="7" t="s">
        <v>5</v>
      </c>
      <c r="Q43" s="7" t="s">
        <v>4</v>
      </c>
      <c r="S43" s="4" t="s">
        <v>104</v>
      </c>
      <c r="T43" s="27" t="s">
        <v>3</v>
      </c>
      <c r="U43" s="27" t="s">
        <v>5</v>
      </c>
      <c r="V43" s="28" t="s">
        <v>4</v>
      </c>
    </row>
    <row r="44" spans="1:126" ht="15" thickBot="1" x14ac:dyDescent="0.4">
      <c r="A44" s="59" t="s">
        <v>51</v>
      </c>
      <c r="B44" s="60" t="s">
        <v>232</v>
      </c>
      <c r="D44" s="25">
        <v>1</v>
      </c>
      <c r="E44" s="21" t="s">
        <v>161</v>
      </c>
      <c r="F44" s="21"/>
      <c r="G44" s="17">
        <v>15744199</v>
      </c>
      <c r="I44" s="8">
        <v>1</v>
      </c>
      <c r="J44" s="21" t="s">
        <v>204</v>
      </c>
      <c r="K44" s="21" t="s">
        <v>365</v>
      </c>
      <c r="L44" s="5">
        <v>6000300</v>
      </c>
      <c r="N44" s="25">
        <v>1</v>
      </c>
      <c r="O44" s="25" t="s">
        <v>87</v>
      </c>
      <c r="P44" s="25"/>
      <c r="Q44" s="102">
        <v>7255588</v>
      </c>
      <c r="S44" s="122">
        <v>1</v>
      </c>
      <c r="T44" s="25" t="s">
        <v>262</v>
      </c>
      <c r="U44" s="25" t="s">
        <v>365</v>
      </c>
      <c r="V44" s="24">
        <v>10527156</v>
      </c>
    </row>
    <row r="45" spans="1:126" ht="15" thickBot="1" x14ac:dyDescent="0.4">
      <c r="A45" s="59" t="s">
        <v>50</v>
      </c>
      <c r="B45" s="14" t="s">
        <v>249</v>
      </c>
      <c r="D45" s="25">
        <v>2</v>
      </c>
      <c r="E45" s="21" t="s">
        <v>151</v>
      </c>
      <c r="F45" s="21"/>
      <c r="G45" s="17">
        <v>14614392</v>
      </c>
      <c r="I45" s="8">
        <v>2</v>
      </c>
      <c r="J45" s="21" t="s">
        <v>84</v>
      </c>
      <c r="K45" s="21" t="s">
        <v>365</v>
      </c>
      <c r="L45" s="26">
        <v>5908462</v>
      </c>
      <c r="N45" s="25">
        <v>2</v>
      </c>
      <c r="O45" s="21" t="s">
        <v>111</v>
      </c>
      <c r="P45" s="21"/>
      <c r="Q45" s="100">
        <v>6398739</v>
      </c>
      <c r="S45" s="122">
        <v>2</v>
      </c>
      <c r="T45" s="25" t="s">
        <v>118</v>
      </c>
      <c r="U45" s="25" t="s">
        <v>365</v>
      </c>
      <c r="V45" s="24">
        <v>9861538</v>
      </c>
    </row>
    <row r="46" spans="1:126" ht="15" thickBot="1" x14ac:dyDescent="0.4">
      <c r="A46" s="59" t="s">
        <v>52</v>
      </c>
      <c r="B46" s="14" t="s">
        <v>232</v>
      </c>
      <c r="D46" s="25">
        <v>3</v>
      </c>
      <c r="E46" s="21" t="s">
        <v>84</v>
      </c>
      <c r="F46" s="21"/>
      <c r="G46" s="17">
        <v>14003171</v>
      </c>
      <c r="I46" s="8">
        <v>3</v>
      </c>
      <c r="J46" s="21" t="s">
        <v>88</v>
      </c>
      <c r="K46" s="21" t="s">
        <v>365</v>
      </c>
      <c r="L46" s="26">
        <v>5502232</v>
      </c>
      <c r="N46" s="25">
        <v>3</v>
      </c>
      <c r="O46" s="21" t="s">
        <v>80</v>
      </c>
      <c r="P46" s="21"/>
      <c r="Q46" s="100">
        <v>6307622</v>
      </c>
      <c r="S46" s="122">
        <v>3</v>
      </c>
      <c r="T46" s="25" t="s">
        <v>212</v>
      </c>
      <c r="U46" s="25" t="s">
        <v>365</v>
      </c>
      <c r="V46" s="24">
        <v>8372741</v>
      </c>
    </row>
    <row r="47" spans="1:126" ht="15" thickBot="1" x14ac:dyDescent="0.4">
      <c r="A47" s="59" t="s">
        <v>53</v>
      </c>
      <c r="B47" s="14" t="s">
        <v>232</v>
      </c>
      <c r="D47" s="25">
        <v>4</v>
      </c>
      <c r="E47" s="35" t="s">
        <v>207</v>
      </c>
      <c r="F47" s="21"/>
      <c r="G47" s="17">
        <v>13977148</v>
      </c>
      <c r="I47" s="8">
        <v>4</v>
      </c>
      <c r="J47" s="25" t="s">
        <v>195</v>
      </c>
      <c r="K47" s="25" t="s">
        <v>365</v>
      </c>
      <c r="L47" s="26">
        <v>5401157</v>
      </c>
      <c r="N47" s="25">
        <v>4</v>
      </c>
      <c r="O47" s="21" t="s">
        <v>169</v>
      </c>
      <c r="P47" s="21"/>
      <c r="Q47" s="100">
        <v>5953872</v>
      </c>
      <c r="S47" s="122">
        <v>4</v>
      </c>
      <c r="T47" s="25" t="s">
        <v>161</v>
      </c>
      <c r="U47" s="25" t="s">
        <v>365</v>
      </c>
      <c r="V47" s="26">
        <v>8281306</v>
      </c>
    </row>
    <row r="48" spans="1:126" ht="15" thickBot="1" x14ac:dyDescent="0.4">
      <c r="A48" s="59" t="s">
        <v>54</v>
      </c>
      <c r="B48" s="14" t="s">
        <v>318</v>
      </c>
      <c r="D48" s="25">
        <v>5</v>
      </c>
      <c r="E48" s="21" t="s">
        <v>114</v>
      </c>
      <c r="F48" s="21"/>
      <c r="G48" s="17">
        <v>13975742</v>
      </c>
      <c r="I48" s="8">
        <v>5</v>
      </c>
      <c r="J48" s="25" t="s">
        <v>91</v>
      </c>
      <c r="K48" s="25" t="s">
        <v>365</v>
      </c>
      <c r="L48" s="26">
        <v>5388594</v>
      </c>
      <c r="N48" s="25">
        <v>5</v>
      </c>
      <c r="O48" s="25" t="s">
        <v>148</v>
      </c>
      <c r="P48" s="25"/>
      <c r="Q48" s="102">
        <v>5574467</v>
      </c>
      <c r="S48" s="122">
        <v>5</v>
      </c>
      <c r="T48" s="25" t="s">
        <v>151</v>
      </c>
      <c r="U48" s="25" t="s">
        <v>365</v>
      </c>
      <c r="V48" s="24">
        <v>8194931</v>
      </c>
    </row>
    <row r="49" spans="1:22" ht="15" thickBot="1" x14ac:dyDescent="0.4">
      <c r="A49" s="59" t="s">
        <v>55</v>
      </c>
      <c r="B49" s="14" t="s">
        <v>319</v>
      </c>
      <c r="D49" s="25">
        <v>6</v>
      </c>
      <c r="E49" s="21" t="s">
        <v>169</v>
      </c>
      <c r="F49" s="21"/>
      <c r="G49" s="17">
        <v>13956020</v>
      </c>
      <c r="I49" s="8">
        <v>6</v>
      </c>
      <c r="J49" s="21" t="s">
        <v>81</v>
      </c>
      <c r="K49" s="21" t="s">
        <v>365</v>
      </c>
      <c r="L49" s="26">
        <v>5342518</v>
      </c>
      <c r="N49" s="25">
        <v>6</v>
      </c>
      <c r="O49" s="21" t="s">
        <v>114</v>
      </c>
      <c r="P49" s="21"/>
      <c r="Q49" s="100">
        <v>5438465</v>
      </c>
      <c r="S49" s="122">
        <v>6</v>
      </c>
      <c r="T49" s="25" t="s">
        <v>157</v>
      </c>
      <c r="U49" s="25" t="s">
        <v>365</v>
      </c>
      <c r="V49" s="24">
        <v>7585308</v>
      </c>
    </row>
    <row r="50" spans="1:22" ht="15" thickBot="1" x14ac:dyDescent="0.4">
      <c r="A50" s="59" t="s">
        <v>56</v>
      </c>
      <c r="B50" s="14" t="s">
        <v>232</v>
      </c>
      <c r="D50" s="25">
        <v>7</v>
      </c>
      <c r="E50" s="21" t="s">
        <v>196</v>
      </c>
      <c r="F50" s="21"/>
      <c r="G50" s="17">
        <v>13294403</v>
      </c>
      <c r="I50" s="8">
        <v>7</v>
      </c>
      <c r="J50" s="25" t="s">
        <v>170</v>
      </c>
      <c r="K50" s="25" t="s">
        <v>365</v>
      </c>
      <c r="L50" s="26">
        <v>4495518</v>
      </c>
      <c r="N50" s="25">
        <v>7</v>
      </c>
      <c r="O50" s="21" t="s">
        <v>196</v>
      </c>
      <c r="P50" s="21"/>
      <c r="Q50" s="100">
        <v>5260804</v>
      </c>
      <c r="S50" s="122">
        <v>7</v>
      </c>
      <c r="T50" s="25" t="s">
        <v>144</v>
      </c>
      <c r="U50" s="25" t="s">
        <v>365</v>
      </c>
      <c r="V50" s="26">
        <v>7242650</v>
      </c>
    </row>
    <row r="51" spans="1:22" ht="15" thickBot="1" x14ac:dyDescent="0.4">
      <c r="A51" s="59" t="s">
        <v>57</v>
      </c>
      <c r="B51" s="14" t="s">
        <v>232</v>
      </c>
      <c r="D51" s="25">
        <v>8</v>
      </c>
      <c r="E51" s="21" t="s">
        <v>80</v>
      </c>
      <c r="F51" s="21"/>
      <c r="G51" s="17">
        <v>13111392</v>
      </c>
      <c r="I51" s="8">
        <v>8</v>
      </c>
      <c r="J51" s="21" t="s">
        <v>80</v>
      </c>
      <c r="K51" s="21" t="s">
        <v>365</v>
      </c>
      <c r="L51" s="5">
        <v>3587510</v>
      </c>
      <c r="N51" s="25">
        <v>8</v>
      </c>
      <c r="O51" s="21" t="s">
        <v>184</v>
      </c>
      <c r="P51" s="21"/>
      <c r="Q51" s="100">
        <v>5032870</v>
      </c>
      <c r="S51" s="122">
        <v>8</v>
      </c>
      <c r="T51" s="25" t="s">
        <v>158</v>
      </c>
      <c r="U51" s="25" t="s">
        <v>365</v>
      </c>
      <c r="V51" s="24">
        <v>7225534</v>
      </c>
    </row>
    <row r="52" spans="1:22" ht="15" thickBot="1" x14ac:dyDescent="0.4">
      <c r="A52" s="59" t="s">
        <v>58</v>
      </c>
      <c r="B52" s="14" t="s">
        <v>320</v>
      </c>
      <c r="D52" s="25">
        <v>9</v>
      </c>
      <c r="E52" s="21" t="s">
        <v>157</v>
      </c>
      <c r="F52" s="21"/>
      <c r="G52" s="17">
        <v>13051022</v>
      </c>
      <c r="I52" s="8">
        <v>9</v>
      </c>
      <c r="J52" s="21" t="s">
        <v>146</v>
      </c>
      <c r="K52" s="21" t="s">
        <v>365</v>
      </c>
      <c r="L52" s="5">
        <v>3567691</v>
      </c>
      <c r="N52" s="25">
        <v>9</v>
      </c>
      <c r="O52" s="21" t="s">
        <v>151</v>
      </c>
      <c r="P52" s="21"/>
      <c r="Q52" s="100">
        <v>4888576</v>
      </c>
      <c r="S52" s="122">
        <v>9</v>
      </c>
      <c r="T52" s="25" t="s">
        <v>207</v>
      </c>
      <c r="U52" s="25" t="s">
        <v>365</v>
      </c>
      <c r="V52" s="24">
        <v>7169831</v>
      </c>
    </row>
    <row r="53" spans="1:22" ht="15" thickBot="1" x14ac:dyDescent="0.4">
      <c r="A53" s="59" t="s">
        <v>59</v>
      </c>
      <c r="B53" s="14" t="s">
        <v>232</v>
      </c>
      <c r="D53" s="25">
        <v>10</v>
      </c>
      <c r="E53" s="21" t="s">
        <v>87</v>
      </c>
      <c r="F53" s="21"/>
      <c r="G53" s="17">
        <v>12562642</v>
      </c>
      <c r="I53" s="8">
        <v>10</v>
      </c>
      <c r="J53" s="25" t="s">
        <v>144</v>
      </c>
      <c r="K53" s="25" t="s">
        <v>365</v>
      </c>
      <c r="L53" s="26">
        <v>3553237</v>
      </c>
      <c r="N53" s="25">
        <v>10</v>
      </c>
      <c r="O53" s="21" t="s">
        <v>161</v>
      </c>
      <c r="P53" s="21"/>
      <c r="Q53" s="100">
        <v>4596756</v>
      </c>
      <c r="S53" s="122">
        <v>10</v>
      </c>
      <c r="T53" s="21" t="s">
        <v>183</v>
      </c>
      <c r="U53" s="21" t="s">
        <v>365</v>
      </c>
      <c r="V53" s="5">
        <v>6630471</v>
      </c>
    </row>
    <row r="54" spans="1:22" ht="15" thickBot="1" x14ac:dyDescent="0.4">
      <c r="A54" s="59" t="s">
        <v>60</v>
      </c>
      <c r="B54" s="14" t="s">
        <v>232</v>
      </c>
      <c r="D54" s="25">
        <v>11</v>
      </c>
      <c r="E54" s="21" t="s">
        <v>203</v>
      </c>
      <c r="F54" s="21"/>
      <c r="G54" s="17">
        <v>12434244</v>
      </c>
      <c r="I54" s="8">
        <v>11</v>
      </c>
      <c r="J54" s="25" t="s">
        <v>194</v>
      </c>
      <c r="K54" s="25" t="s">
        <v>365</v>
      </c>
      <c r="L54" s="26">
        <v>3463179</v>
      </c>
      <c r="N54" s="25">
        <v>11</v>
      </c>
      <c r="O54" s="21" t="s">
        <v>207</v>
      </c>
      <c r="P54" s="21"/>
      <c r="Q54" s="100">
        <v>4159407</v>
      </c>
      <c r="S54" s="122">
        <v>11</v>
      </c>
      <c r="T54" s="21" t="s">
        <v>203</v>
      </c>
      <c r="U54" s="21" t="s">
        <v>365</v>
      </c>
      <c r="V54" s="5">
        <v>6520356</v>
      </c>
    </row>
    <row r="55" spans="1:22" ht="15" thickBot="1" x14ac:dyDescent="0.4">
      <c r="A55" s="59" t="s">
        <v>61</v>
      </c>
      <c r="B55" s="14" t="s">
        <v>232</v>
      </c>
      <c r="D55" s="25">
        <v>12</v>
      </c>
      <c r="E55" s="21" t="s">
        <v>81</v>
      </c>
      <c r="F55" s="21"/>
      <c r="G55" s="17">
        <v>12422039</v>
      </c>
      <c r="I55" s="8">
        <v>12</v>
      </c>
      <c r="J55" s="25" t="s">
        <v>185</v>
      </c>
      <c r="K55" s="25" t="s">
        <v>365</v>
      </c>
      <c r="L55" s="26">
        <v>3218987</v>
      </c>
      <c r="N55" s="25">
        <v>12</v>
      </c>
      <c r="O55" s="21" t="s">
        <v>162</v>
      </c>
      <c r="P55" s="21"/>
      <c r="Q55" s="100">
        <v>4050784</v>
      </c>
      <c r="S55" s="122">
        <v>12</v>
      </c>
      <c r="T55" s="21" t="s">
        <v>197</v>
      </c>
      <c r="U55" s="21" t="s">
        <v>365</v>
      </c>
      <c r="V55" s="5">
        <v>6090245</v>
      </c>
    </row>
    <row r="56" spans="1:22" ht="15" thickBot="1" x14ac:dyDescent="0.4">
      <c r="A56" s="59" t="s">
        <v>62</v>
      </c>
      <c r="B56" s="14" t="s">
        <v>232</v>
      </c>
      <c r="D56" s="25">
        <v>13</v>
      </c>
      <c r="E56" s="21" t="s">
        <v>91</v>
      </c>
      <c r="F56" s="21"/>
      <c r="G56" s="17">
        <v>12365587</v>
      </c>
      <c r="I56" s="8">
        <v>13</v>
      </c>
      <c r="J56" s="25" t="s">
        <v>208</v>
      </c>
      <c r="K56" s="25" t="s">
        <v>365</v>
      </c>
      <c r="L56" s="26">
        <v>3158133</v>
      </c>
      <c r="N56" s="25">
        <v>13</v>
      </c>
      <c r="O56" s="21" t="s">
        <v>208</v>
      </c>
      <c r="P56" s="21"/>
      <c r="Q56" s="100">
        <v>3601157</v>
      </c>
      <c r="S56" s="122">
        <v>13</v>
      </c>
      <c r="T56" s="21" t="s">
        <v>169</v>
      </c>
      <c r="U56" s="21" t="s">
        <v>365</v>
      </c>
      <c r="V56" s="5">
        <v>5937341</v>
      </c>
    </row>
    <row r="57" spans="1:22" ht="15" thickBot="1" x14ac:dyDescent="0.4">
      <c r="A57" s="59" t="s">
        <v>63</v>
      </c>
      <c r="B57" s="14" t="s">
        <v>232</v>
      </c>
      <c r="D57" s="25">
        <v>14</v>
      </c>
      <c r="E57" s="35" t="s">
        <v>118</v>
      </c>
      <c r="F57" s="21"/>
      <c r="G57" s="17">
        <v>12310705</v>
      </c>
      <c r="I57" s="8">
        <v>14</v>
      </c>
      <c r="J57" s="25" t="s">
        <v>114</v>
      </c>
      <c r="K57" s="25" t="s">
        <v>365</v>
      </c>
      <c r="L57" s="26">
        <v>3114420</v>
      </c>
      <c r="N57" s="25">
        <v>14</v>
      </c>
      <c r="O57" s="21" t="s">
        <v>157</v>
      </c>
      <c r="P57" s="21"/>
      <c r="Q57" s="100">
        <v>3600990</v>
      </c>
      <c r="S57" s="122">
        <v>14</v>
      </c>
      <c r="T57" s="21" t="s">
        <v>81</v>
      </c>
      <c r="U57" s="21" t="s">
        <v>365</v>
      </c>
      <c r="V57" s="5">
        <v>5775553</v>
      </c>
    </row>
    <row r="58" spans="1:22" ht="15" thickBot="1" x14ac:dyDescent="0.4">
      <c r="A58" s="59" t="s">
        <v>64</v>
      </c>
      <c r="B58" s="14" t="s">
        <v>355</v>
      </c>
      <c r="D58" s="25">
        <v>15</v>
      </c>
      <c r="E58" s="21" t="s">
        <v>162</v>
      </c>
      <c r="F58" s="21"/>
      <c r="G58" s="17">
        <v>12197328</v>
      </c>
      <c r="I58" s="8">
        <v>15</v>
      </c>
      <c r="J58" s="25" t="s">
        <v>203</v>
      </c>
      <c r="K58" s="25" t="s">
        <v>365</v>
      </c>
      <c r="L58" s="26">
        <v>2947853</v>
      </c>
      <c r="N58" s="25">
        <v>15</v>
      </c>
      <c r="O58" s="21" t="s">
        <v>193</v>
      </c>
      <c r="P58" s="21"/>
      <c r="Q58" s="100">
        <v>2980669</v>
      </c>
      <c r="S58" s="122">
        <v>15</v>
      </c>
      <c r="T58" s="25" t="s">
        <v>91</v>
      </c>
      <c r="U58" s="25" t="s">
        <v>365</v>
      </c>
      <c r="V58" s="26">
        <v>5651452</v>
      </c>
    </row>
    <row r="59" spans="1:22" ht="15" thickBot="1" x14ac:dyDescent="0.4">
      <c r="A59" s="59" t="s">
        <v>65</v>
      </c>
      <c r="B59" s="14" t="s">
        <v>232</v>
      </c>
      <c r="D59" s="25">
        <v>16</v>
      </c>
      <c r="E59" s="21" t="s">
        <v>262</v>
      </c>
      <c r="F59" s="21"/>
      <c r="G59" s="17">
        <v>12175066</v>
      </c>
      <c r="I59" s="8">
        <v>16</v>
      </c>
      <c r="J59" s="21" t="s">
        <v>136</v>
      </c>
      <c r="K59" s="21" t="s">
        <v>365</v>
      </c>
      <c r="L59" s="26">
        <v>2946701</v>
      </c>
      <c r="N59" s="25">
        <v>16</v>
      </c>
      <c r="O59" s="21" t="s">
        <v>203</v>
      </c>
      <c r="P59" s="21"/>
      <c r="Q59" s="100">
        <v>2966035</v>
      </c>
      <c r="S59" s="122">
        <v>16</v>
      </c>
      <c r="T59" s="25" t="s">
        <v>162</v>
      </c>
      <c r="U59" s="25" t="s">
        <v>365</v>
      </c>
      <c r="V59" s="24">
        <v>5576447</v>
      </c>
    </row>
    <row r="60" spans="1:22" ht="15" thickBot="1" x14ac:dyDescent="0.4">
      <c r="A60" s="59" t="s">
        <v>66</v>
      </c>
      <c r="B60" s="14" t="s">
        <v>232</v>
      </c>
      <c r="D60" s="25">
        <v>17</v>
      </c>
      <c r="E60" s="21" t="s">
        <v>144</v>
      </c>
      <c r="F60" s="21"/>
      <c r="G60" s="17">
        <v>11994107</v>
      </c>
      <c r="I60" s="8">
        <v>17</v>
      </c>
      <c r="J60" s="21" t="s">
        <v>197</v>
      </c>
      <c r="K60" s="21" t="s">
        <v>365</v>
      </c>
      <c r="L60" s="5">
        <v>2913337</v>
      </c>
      <c r="N60" s="25">
        <v>17</v>
      </c>
      <c r="O60" s="25" t="s">
        <v>146</v>
      </c>
      <c r="P60" s="25"/>
      <c r="Q60" s="102">
        <v>2867762</v>
      </c>
      <c r="S60" s="122">
        <v>17</v>
      </c>
      <c r="T60" s="25" t="s">
        <v>114</v>
      </c>
      <c r="U60" s="25" t="s">
        <v>365</v>
      </c>
      <c r="V60" s="24">
        <v>5422857</v>
      </c>
    </row>
    <row r="61" spans="1:22" ht="15" thickBot="1" x14ac:dyDescent="0.4">
      <c r="A61" s="59" t="s">
        <v>67</v>
      </c>
      <c r="B61" s="14" t="s">
        <v>232</v>
      </c>
      <c r="D61" s="25">
        <v>18</v>
      </c>
      <c r="E61" s="35" t="s">
        <v>148</v>
      </c>
      <c r="F61" s="21"/>
      <c r="G61" s="17">
        <v>11734421</v>
      </c>
      <c r="I61" s="8">
        <v>18</v>
      </c>
      <c r="J61" s="21" t="s">
        <v>161</v>
      </c>
      <c r="K61" s="21" t="s">
        <v>365</v>
      </c>
      <c r="L61" s="5">
        <v>2866137</v>
      </c>
      <c r="N61" s="25">
        <v>18</v>
      </c>
      <c r="O61" s="25" t="s">
        <v>84</v>
      </c>
      <c r="P61" s="25"/>
      <c r="Q61" s="101">
        <v>2851766</v>
      </c>
      <c r="S61" s="122">
        <v>18</v>
      </c>
      <c r="T61" s="21" t="s">
        <v>84</v>
      </c>
      <c r="U61" s="21" t="s">
        <v>365</v>
      </c>
      <c r="V61" s="5">
        <v>5242943</v>
      </c>
    </row>
    <row r="62" spans="1:22" ht="15" thickBot="1" x14ac:dyDescent="0.4">
      <c r="A62" s="59" t="s">
        <v>68</v>
      </c>
      <c r="B62" s="14" t="s">
        <v>232</v>
      </c>
      <c r="D62" s="25">
        <v>19</v>
      </c>
      <c r="E62" s="21" t="s">
        <v>158</v>
      </c>
      <c r="F62" s="21"/>
      <c r="G62" s="17">
        <v>11263705</v>
      </c>
      <c r="I62" s="8">
        <v>19</v>
      </c>
      <c r="J62" s="25" t="s">
        <v>196</v>
      </c>
      <c r="K62" s="25" t="s">
        <v>365</v>
      </c>
      <c r="L62" s="26">
        <v>2819176</v>
      </c>
      <c r="N62" s="25">
        <v>19</v>
      </c>
      <c r="O62" s="21" t="s">
        <v>136</v>
      </c>
      <c r="P62" s="21"/>
      <c r="Q62" s="100">
        <v>2740243</v>
      </c>
      <c r="S62" s="122">
        <v>19</v>
      </c>
      <c r="T62" s="25" t="s">
        <v>196</v>
      </c>
      <c r="U62" s="25" t="s">
        <v>365</v>
      </c>
      <c r="V62" s="26">
        <v>5214423</v>
      </c>
    </row>
    <row r="63" spans="1:22" ht="15" thickBot="1" x14ac:dyDescent="0.4">
      <c r="A63" s="59" t="s">
        <v>69</v>
      </c>
      <c r="B63" s="14" t="s">
        <v>232</v>
      </c>
      <c r="D63" s="25">
        <v>20</v>
      </c>
      <c r="E63" s="21" t="s">
        <v>184</v>
      </c>
      <c r="F63" s="21"/>
      <c r="G63" s="17">
        <v>11222034</v>
      </c>
      <c r="I63" s="8">
        <v>20</v>
      </c>
      <c r="J63" s="25" t="s">
        <v>184</v>
      </c>
      <c r="K63" s="25" t="s">
        <v>365</v>
      </c>
      <c r="L63" s="26">
        <v>2800539</v>
      </c>
      <c r="N63" s="25">
        <v>20</v>
      </c>
      <c r="O63" s="21" t="s">
        <v>88</v>
      </c>
      <c r="P63" s="21"/>
      <c r="Q63" s="100">
        <v>2586334</v>
      </c>
      <c r="S63" s="122">
        <v>20</v>
      </c>
      <c r="T63" s="25" t="s">
        <v>152</v>
      </c>
      <c r="U63" s="25" t="s">
        <v>365</v>
      </c>
      <c r="V63" s="26">
        <v>5132450</v>
      </c>
    </row>
    <row r="64" spans="1:22" ht="15" thickBot="1" x14ac:dyDescent="0.4">
      <c r="A64" s="59" t="s">
        <v>70</v>
      </c>
      <c r="B64" s="14" t="s">
        <v>232</v>
      </c>
      <c r="D64" s="25">
        <v>21</v>
      </c>
      <c r="E64" s="21" t="s">
        <v>183</v>
      </c>
      <c r="F64" s="21"/>
      <c r="G64" s="17">
        <v>11189883</v>
      </c>
      <c r="I64" s="8">
        <v>21</v>
      </c>
      <c r="J64" s="25" t="s">
        <v>187</v>
      </c>
      <c r="K64" s="25" t="s">
        <v>365</v>
      </c>
      <c r="L64" s="26">
        <v>2745420</v>
      </c>
      <c r="N64" s="25">
        <v>21</v>
      </c>
      <c r="O64" s="21" t="s">
        <v>83</v>
      </c>
      <c r="P64" s="21"/>
      <c r="Q64" s="100">
        <v>2584959</v>
      </c>
      <c r="S64" s="122">
        <v>21</v>
      </c>
      <c r="T64" s="21" t="s">
        <v>206</v>
      </c>
      <c r="U64" s="21" t="s">
        <v>365</v>
      </c>
      <c r="V64" s="5">
        <v>5063411</v>
      </c>
    </row>
    <row r="65" spans="1:41" ht="15" thickBot="1" x14ac:dyDescent="0.4">
      <c r="A65" s="59" t="s">
        <v>71</v>
      </c>
      <c r="B65" s="14" t="s">
        <v>232</v>
      </c>
      <c r="D65" s="25">
        <v>22</v>
      </c>
      <c r="E65" s="21" t="s">
        <v>195</v>
      </c>
      <c r="F65" s="21"/>
      <c r="G65" s="17">
        <v>11163052</v>
      </c>
      <c r="I65" s="8">
        <v>22</v>
      </c>
      <c r="J65" s="21" t="s">
        <v>207</v>
      </c>
      <c r="K65" s="21" t="s">
        <v>365</v>
      </c>
      <c r="L65" s="5">
        <v>2647910</v>
      </c>
      <c r="N65" s="25">
        <v>22</v>
      </c>
      <c r="O65" s="25" t="s">
        <v>183</v>
      </c>
      <c r="P65" s="25"/>
      <c r="Q65" s="101">
        <v>2472375</v>
      </c>
      <c r="S65" s="122">
        <v>22</v>
      </c>
      <c r="T65" s="21" t="s">
        <v>185</v>
      </c>
      <c r="U65" s="21" t="s">
        <v>365</v>
      </c>
      <c r="V65" s="5">
        <v>4658874</v>
      </c>
    </row>
    <row r="66" spans="1:41" ht="15" thickBot="1" x14ac:dyDescent="0.4">
      <c r="A66" s="59" t="s">
        <v>72</v>
      </c>
      <c r="B66" s="14" t="s">
        <v>381</v>
      </c>
      <c r="D66" s="25">
        <v>23</v>
      </c>
      <c r="E66" s="21" t="s">
        <v>88</v>
      </c>
      <c r="F66" s="21"/>
      <c r="G66" s="17">
        <v>10773253</v>
      </c>
      <c r="I66" s="8">
        <v>23</v>
      </c>
      <c r="J66" s="21" t="s">
        <v>89</v>
      </c>
      <c r="K66" s="21" t="s">
        <v>365</v>
      </c>
      <c r="L66" s="5">
        <v>2615090</v>
      </c>
      <c r="N66" s="25">
        <v>23</v>
      </c>
      <c r="O66" s="25" t="s">
        <v>89</v>
      </c>
      <c r="P66" s="25"/>
      <c r="Q66" s="101">
        <v>2225516</v>
      </c>
      <c r="S66" s="122">
        <v>23</v>
      </c>
      <c r="T66" s="25" t="s">
        <v>148</v>
      </c>
      <c r="U66" s="25" t="s">
        <v>365</v>
      </c>
      <c r="V66" s="24">
        <v>4577031</v>
      </c>
    </row>
    <row r="67" spans="1:41" ht="15" thickBot="1" x14ac:dyDescent="0.4">
      <c r="A67" s="59" t="s">
        <v>73</v>
      </c>
      <c r="B67" s="14" t="s">
        <v>391</v>
      </c>
      <c r="D67" s="25">
        <v>24</v>
      </c>
      <c r="E67" s="21" t="s">
        <v>197</v>
      </c>
      <c r="F67" s="21"/>
      <c r="G67" s="17">
        <v>10666179</v>
      </c>
      <c r="I67" s="8">
        <v>24</v>
      </c>
      <c r="J67" s="25" t="s">
        <v>162</v>
      </c>
      <c r="K67" s="25" t="s">
        <v>365</v>
      </c>
      <c r="L67" s="26">
        <v>2570097</v>
      </c>
      <c r="N67" s="25">
        <v>24</v>
      </c>
      <c r="O67" s="21" t="s">
        <v>132</v>
      </c>
      <c r="P67" s="21"/>
      <c r="Q67" s="100">
        <v>2200597</v>
      </c>
      <c r="S67" s="122">
        <v>24</v>
      </c>
      <c r="T67" s="25" t="s">
        <v>195</v>
      </c>
      <c r="U67" s="25" t="s">
        <v>365</v>
      </c>
      <c r="V67" s="24">
        <v>4456192</v>
      </c>
      <c r="AO67" s="123"/>
    </row>
    <row r="68" spans="1:41" ht="15" thickBot="1" x14ac:dyDescent="0.4">
      <c r="A68" s="59" t="s">
        <v>74</v>
      </c>
      <c r="B68" s="14" t="s">
        <v>397</v>
      </c>
      <c r="D68" s="25">
        <v>25</v>
      </c>
      <c r="E68" s="21" t="s">
        <v>212</v>
      </c>
      <c r="F68" s="21"/>
      <c r="G68" s="17">
        <v>10429436</v>
      </c>
      <c r="I68" s="8">
        <v>25</v>
      </c>
      <c r="J68" s="35" t="s">
        <v>211</v>
      </c>
      <c r="K68" s="21" t="s">
        <v>365</v>
      </c>
      <c r="L68" s="5">
        <v>2556248</v>
      </c>
      <c r="N68" s="25">
        <v>25</v>
      </c>
      <c r="O68" s="21" t="s">
        <v>79</v>
      </c>
      <c r="P68" s="21"/>
      <c r="Q68" s="100">
        <v>2114532</v>
      </c>
      <c r="S68" s="122">
        <v>25</v>
      </c>
      <c r="T68" s="25" t="s">
        <v>194</v>
      </c>
      <c r="U68" s="25" t="s">
        <v>365</v>
      </c>
      <c r="V68" s="26">
        <v>4364051</v>
      </c>
    </row>
    <row r="69" spans="1:41" ht="15" thickBot="1" x14ac:dyDescent="0.4">
      <c r="A69" s="59" t="s">
        <v>75</v>
      </c>
      <c r="B69" s="14" t="s">
        <v>232</v>
      </c>
      <c r="D69" s="25">
        <v>26</v>
      </c>
      <c r="E69" s="21" t="s">
        <v>111</v>
      </c>
      <c r="F69" s="21"/>
      <c r="G69" s="17">
        <v>10420094</v>
      </c>
      <c r="I69" s="8">
        <v>26</v>
      </c>
      <c r="J69" s="21" t="s">
        <v>90</v>
      </c>
      <c r="K69" s="21" t="s">
        <v>365</v>
      </c>
      <c r="L69" s="26">
        <v>2551343</v>
      </c>
      <c r="N69" s="25">
        <v>26</v>
      </c>
      <c r="O69" s="21" t="s">
        <v>158</v>
      </c>
      <c r="P69" s="21"/>
      <c r="Q69" s="100">
        <v>2108061</v>
      </c>
      <c r="S69" s="122">
        <v>26</v>
      </c>
      <c r="T69" s="21" t="s">
        <v>132</v>
      </c>
      <c r="U69" s="21" t="s">
        <v>365</v>
      </c>
      <c r="V69" s="5">
        <v>4353138</v>
      </c>
    </row>
    <row r="70" spans="1:41" ht="15" thickBot="1" x14ac:dyDescent="0.4">
      <c r="A70" s="59" t="s">
        <v>76</v>
      </c>
      <c r="B70" s="14" t="s">
        <v>406</v>
      </c>
      <c r="D70" s="25">
        <v>27</v>
      </c>
      <c r="E70" s="21" t="s">
        <v>208</v>
      </c>
      <c r="F70" s="21"/>
      <c r="G70" s="17">
        <v>9723036</v>
      </c>
      <c r="I70" s="8">
        <v>27</v>
      </c>
      <c r="J70" s="21" t="s">
        <v>92</v>
      </c>
      <c r="K70" s="21" t="s">
        <v>365</v>
      </c>
      <c r="L70" s="5">
        <v>2499996</v>
      </c>
      <c r="N70" s="25">
        <v>27</v>
      </c>
      <c r="O70" s="21" t="s">
        <v>200</v>
      </c>
      <c r="P70" s="21"/>
      <c r="Q70" s="100">
        <v>2094032</v>
      </c>
      <c r="S70" s="122">
        <v>27</v>
      </c>
      <c r="T70" s="21" t="s">
        <v>131</v>
      </c>
      <c r="U70" s="21" t="s">
        <v>365</v>
      </c>
      <c r="V70" s="5">
        <v>4170569</v>
      </c>
    </row>
    <row r="71" spans="1:41" ht="15" thickBot="1" x14ac:dyDescent="0.4">
      <c r="A71" s="59" t="s">
        <v>77</v>
      </c>
      <c r="B71" s="14" t="s">
        <v>410</v>
      </c>
      <c r="D71" s="25">
        <v>28</v>
      </c>
      <c r="E71" s="21" t="s">
        <v>194</v>
      </c>
      <c r="F71" s="21"/>
      <c r="G71" s="17">
        <v>9505908</v>
      </c>
      <c r="I71" s="8">
        <v>28</v>
      </c>
      <c r="J71" s="25" t="s">
        <v>87</v>
      </c>
      <c r="K71" s="25" t="s">
        <v>365</v>
      </c>
      <c r="L71" s="26">
        <v>2324927</v>
      </c>
      <c r="N71" s="25">
        <v>28</v>
      </c>
      <c r="O71" s="21" t="s">
        <v>198</v>
      </c>
      <c r="P71" s="21"/>
      <c r="Q71" s="100">
        <v>2013957</v>
      </c>
      <c r="S71" s="122">
        <v>28</v>
      </c>
      <c r="T71" s="25" t="s">
        <v>177</v>
      </c>
      <c r="U71" s="25" t="s">
        <v>365</v>
      </c>
      <c r="V71" s="24">
        <v>4092003</v>
      </c>
    </row>
    <row r="72" spans="1:41" ht="15" thickBot="1" x14ac:dyDescent="0.4">
      <c r="A72" s="59" t="s">
        <v>78</v>
      </c>
      <c r="B72" s="14" t="s">
        <v>417</v>
      </c>
      <c r="D72" s="25">
        <v>29</v>
      </c>
      <c r="E72" s="21" t="s">
        <v>204</v>
      </c>
      <c r="F72" s="21"/>
      <c r="G72" s="17">
        <v>9418583</v>
      </c>
      <c r="I72" s="8">
        <v>29</v>
      </c>
      <c r="J72" s="21" t="s">
        <v>186</v>
      </c>
      <c r="K72" s="21" t="s">
        <v>365</v>
      </c>
      <c r="L72" s="26">
        <v>2211519</v>
      </c>
      <c r="N72" s="25">
        <v>29</v>
      </c>
      <c r="O72" s="21" t="s">
        <v>201</v>
      </c>
      <c r="P72" s="21"/>
      <c r="Q72" s="100">
        <v>1952565</v>
      </c>
      <c r="S72" s="122">
        <v>29</v>
      </c>
      <c r="T72" s="21" t="s">
        <v>79</v>
      </c>
      <c r="U72" s="21" t="s">
        <v>365</v>
      </c>
      <c r="V72" s="5">
        <v>4065550</v>
      </c>
    </row>
    <row r="73" spans="1:41" ht="15" thickBot="1" x14ac:dyDescent="0.4">
      <c r="A73" s="59" t="s">
        <v>120</v>
      </c>
      <c r="B73" s="14" t="s">
        <v>417</v>
      </c>
      <c r="D73" s="25">
        <v>30</v>
      </c>
      <c r="E73" s="21" t="s">
        <v>185</v>
      </c>
      <c r="F73" s="21"/>
      <c r="G73" s="17">
        <v>9342312</v>
      </c>
      <c r="I73" s="8">
        <v>30</v>
      </c>
      <c r="J73" s="21" t="s">
        <v>82</v>
      </c>
      <c r="K73" s="21" t="s">
        <v>365</v>
      </c>
      <c r="L73" s="5">
        <v>2132263</v>
      </c>
      <c r="N73" s="25">
        <v>30</v>
      </c>
      <c r="O73" s="25" t="s">
        <v>211</v>
      </c>
      <c r="P73" s="25"/>
      <c r="Q73" s="26">
        <v>1932619</v>
      </c>
      <c r="S73" s="122">
        <v>30</v>
      </c>
      <c r="T73" s="25" t="s">
        <v>171</v>
      </c>
      <c r="U73" s="25" t="s">
        <v>365</v>
      </c>
      <c r="V73" s="26">
        <v>3966539</v>
      </c>
    </row>
    <row r="74" spans="1:41" ht="15" thickBot="1" x14ac:dyDescent="0.4">
      <c r="B74" s="15"/>
      <c r="D74" s="25">
        <v>31</v>
      </c>
      <c r="E74" s="21" t="s">
        <v>146</v>
      </c>
      <c r="F74" s="21"/>
      <c r="G74" s="17">
        <v>9329559</v>
      </c>
      <c r="I74" s="8">
        <v>31</v>
      </c>
      <c r="J74" s="21" t="s">
        <v>193</v>
      </c>
      <c r="K74" s="21" t="s">
        <v>365</v>
      </c>
      <c r="L74" s="26">
        <v>2123975</v>
      </c>
      <c r="N74" s="25">
        <v>31</v>
      </c>
      <c r="O74" s="21" t="s">
        <v>171</v>
      </c>
      <c r="P74" s="21"/>
      <c r="Q74" s="5">
        <v>1925507</v>
      </c>
      <c r="S74" s="122">
        <v>31</v>
      </c>
      <c r="T74" s="21" t="s">
        <v>145</v>
      </c>
      <c r="U74" s="21" t="s">
        <v>365</v>
      </c>
      <c r="V74" s="5">
        <v>3639359</v>
      </c>
    </row>
    <row r="75" spans="1:41" ht="15" thickBot="1" x14ac:dyDescent="0.4">
      <c r="B75" t="s">
        <v>315</v>
      </c>
      <c r="D75" s="25">
        <v>32</v>
      </c>
      <c r="E75" s="21" t="s">
        <v>170</v>
      </c>
      <c r="F75" s="21"/>
      <c r="G75" s="17">
        <v>9161599</v>
      </c>
      <c r="I75" s="8">
        <v>32</v>
      </c>
      <c r="J75" s="25" t="s">
        <v>183</v>
      </c>
      <c r="K75" s="25" t="s">
        <v>365</v>
      </c>
      <c r="L75" s="26">
        <v>2087037</v>
      </c>
      <c r="N75" s="25">
        <v>32</v>
      </c>
      <c r="O75" s="25" t="s">
        <v>90</v>
      </c>
      <c r="P75" s="25"/>
      <c r="Q75" s="24">
        <v>1888983</v>
      </c>
      <c r="S75" s="122">
        <v>32</v>
      </c>
      <c r="T75" s="25" t="s">
        <v>92</v>
      </c>
      <c r="U75" s="25" t="s">
        <v>365</v>
      </c>
      <c r="V75" s="24">
        <v>3435969</v>
      </c>
    </row>
    <row r="76" spans="1:41" ht="15" thickBot="1" x14ac:dyDescent="0.4">
      <c r="B76" t="s">
        <v>418</v>
      </c>
      <c r="D76" s="25">
        <v>33</v>
      </c>
      <c r="E76" s="21" t="s">
        <v>136</v>
      </c>
      <c r="F76" s="21"/>
      <c r="G76" s="17">
        <v>8928070</v>
      </c>
      <c r="I76" s="8">
        <v>33</v>
      </c>
      <c r="J76" s="21" t="s">
        <v>118</v>
      </c>
      <c r="K76" s="21" t="s">
        <v>365</v>
      </c>
      <c r="L76" s="26">
        <v>2068039</v>
      </c>
      <c r="N76" s="25">
        <v>33</v>
      </c>
      <c r="O76" s="21" t="s">
        <v>210</v>
      </c>
      <c r="P76" s="21"/>
      <c r="Q76" s="5">
        <v>1888707</v>
      </c>
      <c r="S76" s="122">
        <v>33</v>
      </c>
      <c r="T76" s="25" t="s">
        <v>184</v>
      </c>
      <c r="U76" s="25" t="s">
        <v>365</v>
      </c>
      <c r="V76" s="24">
        <v>3388625</v>
      </c>
    </row>
    <row r="77" spans="1:41" ht="15" thickBot="1" x14ac:dyDescent="0.4">
      <c r="B77" t="s">
        <v>419</v>
      </c>
      <c r="D77" s="25">
        <v>34</v>
      </c>
      <c r="E77" s="21" t="s">
        <v>132</v>
      </c>
      <c r="F77" s="21"/>
      <c r="G77" s="17">
        <v>8363038</v>
      </c>
      <c r="I77" s="8">
        <v>34</v>
      </c>
      <c r="J77" s="21" t="s">
        <v>169</v>
      </c>
      <c r="K77" s="21" t="s">
        <v>365</v>
      </c>
      <c r="L77" s="5">
        <v>2064807</v>
      </c>
      <c r="N77" s="25">
        <v>34</v>
      </c>
      <c r="O77" s="21" t="s">
        <v>187</v>
      </c>
      <c r="P77" s="21"/>
      <c r="Q77" s="5">
        <v>1855917</v>
      </c>
      <c r="S77" s="122">
        <v>34</v>
      </c>
      <c r="T77" s="25" t="s">
        <v>90</v>
      </c>
      <c r="U77" s="25" t="s">
        <v>365</v>
      </c>
      <c r="V77" s="26">
        <v>3341320</v>
      </c>
    </row>
    <row r="78" spans="1:41" ht="15" customHeight="1" thickBot="1" x14ac:dyDescent="0.4">
      <c r="D78" s="25">
        <v>35</v>
      </c>
      <c r="E78" s="21" t="s">
        <v>206</v>
      </c>
      <c r="F78" s="21"/>
      <c r="G78" s="17">
        <v>8119561</v>
      </c>
      <c r="I78" s="8">
        <v>35</v>
      </c>
      <c r="J78" s="25" t="s">
        <v>202</v>
      </c>
      <c r="K78" s="25" t="s">
        <v>365</v>
      </c>
      <c r="L78" s="26">
        <v>1970719</v>
      </c>
      <c r="N78" s="25">
        <v>35</v>
      </c>
      <c r="O78" s="21" t="s">
        <v>160</v>
      </c>
      <c r="P78" s="21"/>
      <c r="Q78" s="5">
        <v>1759094</v>
      </c>
      <c r="S78" s="122">
        <v>35</v>
      </c>
      <c r="T78" s="21" t="s">
        <v>136</v>
      </c>
      <c r="U78" s="21" t="s">
        <v>365</v>
      </c>
      <c r="V78" s="5">
        <v>3241126</v>
      </c>
    </row>
    <row r="79" spans="1:41" ht="15" customHeight="1" thickBot="1" x14ac:dyDescent="0.4">
      <c r="B79" t="s">
        <v>115</v>
      </c>
      <c r="D79" s="25">
        <v>36</v>
      </c>
      <c r="E79" s="21" t="s">
        <v>90</v>
      </c>
      <c r="F79" s="21"/>
      <c r="G79" s="17">
        <v>7781646</v>
      </c>
      <c r="I79" s="8">
        <v>36</v>
      </c>
      <c r="J79" s="25" t="s">
        <v>158</v>
      </c>
      <c r="K79" s="25" t="s">
        <v>365</v>
      </c>
      <c r="L79" s="26">
        <v>1930110</v>
      </c>
      <c r="N79" s="25">
        <v>36</v>
      </c>
      <c r="O79" s="21" t="s">
        <v>186</v>
      </c>
      <c r="P79" s="21"/>
      <c r="Q79" s="5">
        <v>1717319</v>
      </c>
      <c r="S79" s="122">
        <v>36</v>
      </c>
      <c r="T79" s="25" t="s">
        <v>202</v>
      </c>
      <c r="U79" s="25" t="s">
        <v>365</v>
      </c>
      <c r="V79" s="24">
        <v>3230270</v>
      </c>
    </row>
    <row r="80" spans="1:41" ht="15" customHeight="1" thickBot="1" x14ac:dyDescent="0.4">
      <c r="B80" t="s">
        <v>422</v>
      </c>
      <c r="D80" s="25">
        <v>37</v>
      </c>
      <c r="E80" s="21" t="s">
        <v>171</v>
      </c>
      <c r="F80" s="21"/>
      <c r="G80" s="17">
        <v>7774578</v>
      </c>
      <c r="I80" s="8">
        <v>37</v>
      </c>
      <c r="J80" s="25" t="s">
        <v>160</v>
      </c>
      <c r="K80" s="25" t="s">
        <v>365</v>
      </c>
      <c r="L80" s="26">
        <v>1906735</v>
      </c>
      <c r="N80" s="25">
        <v>37</v>
      </c>
      <c r="O80" s="21" t="s">
        <v>194</v>
      </c>
      <c r="P80" s="21"/>
      <c r="Q80" s="5">
        <v>1678678</v>
      </c>
      <c r="S80" s="122">
        <v>37</v>
      </c>
      <c r="T80" s="25" t="s">
        <v>80</v>
      </c>
      <c r="U80" s="25" t="s">
        <v>365</v>
      </c>
      <c r="V80" s="24">
        <v>3216260</v>
      </c>
    </row>
    <row r="81" spans="1:22" ht="15" customHeight="1" thickBot="1" x14ac:dyDescent="0.4">
      <c r="B81" t="s">
        <v>421</v>
      </c>
      <c r="D81" s="25">
        <v>38</v>
      </c>
      <c r="E81" s="21" t="s">
        <v>79</v>
      </c>
      <c r="F81" s="21"/>
      <c r="G81" s="17">
        <v>7739997</v>
      </c>
      <c r="I81" s="8">
        <v>38</v>
      </c>
      <c r="J81" s="21" t="s">
        <v>171</v>
      </c>
      <c r="K81" s="21" t="s">
        <v>365</v>
      </c>
      <c r="L81" s="5">
        <v>1882532</v>
      </c>
      <c r="N81" s="25">
        <v>38</v>
      </c>
      <c r="O81" s="21" t="s">
        <v>197</v>
      </c>
      <c r="P81" s="21"/>
      <c r="Q81" s="5">
        <v>1662597</v>
      </c>
      <c r="S81" s="122">
        <v>38</v>
      </c>
      <c r="T81" s="25" t="s">
        <v>86</v>
      </c>
      <c r="U81" s="25" t="s">
        <v>365</v>
      </c>
      <c r="V81" s="24">
        <v>3100439</v>
      </c>
    </row>
    <row r="82" spans="1:22" ht="15" customHeight="1" thickBot="1" x14ac:dyDescent="0.4">
      <c r="B82" t="s">
        <v>420</v>
      </c>
      <c r="D82" s="25">
        <v>39</v>
      </c>
      <c r="E82" s="21" t="s">
        <v>193</v>
      </c>
      <c r="F82" s="21"/>
      <c r="G82" s="17">
        <v>7679859</v>
      </c>
      <c r="I82" s="8">
        <v>39</v>
      </c>
      <c r="J82" s="21" t="s">
        <v>157</v>
      </c>
      <c r="K82" s="21" t="s">
        <v>365</v>
      </c>
      <c r="L82" s="5">
        <v>1864724</v>
      </c>
      <c r="N82" s="25">
        <v>39</v>
      </c>
      <c r="O82" s="21" t="s">
        <v>206</v>
      </c>
      <c r="P82" s="21"/>
      <c r="Q82" s="5">
        <v>1655959</v>
      </c>
      <c r="S82" s="122">
        <v>39</v>
      </c>
      <c r="T82" s="35" t="s">
        <v>170</v>
      </c>
      <c r="U82" s="21" t="s">
        <v>365</v>
      </c>
      <c r="V82" s="5">
        <v>3099742</v>
      </c>
    </row>
    <row r="83" spans="1:22" ht="15" customHeight="1" thickBot="1" x14ac:dyDescent="0.4">
      <c r="D83" s="25">
        <v>40</v>
      </c>
      <c r="E83" s="21" t="s">
        <v>152</v>
      </c>
      <c r="F83" s="21"/>
      <c r="G83" s="17">
        <v>7373774</v>
      </c>
      <c r="I83" s="8">
        <v>40</v>
      </c>
      <c r="J83" s="25" t="s">
        <v>145</v>
      </c>
      <c r="K83" s="25" t="s">
        <v>365</v>
      </c>
      <c r="L83" s="26">
        <v>1819706</v>
      </c>
      <c r="N83" s="25">
        <v>40</v>
      </c>
      <c r="O83" s="25" t="s">
        <v>131</v>
      </c>
      <c r="P83" s="25"/>
      <c r="Q83" s="24">
        <v>1611904</v>
      </c>
      <c r="S83" s="122">
        <v>40</v>
      </c>
      <c r="T83" s="21" t="s">
        <v>200</v>
      </c>
      <c r="U83" s="21" t="s">
        <v>365</v>
      </c>
      <c r="V83" s="5">
        <v>3041183</v>
      </c>
    </row>
    <row r="84" spans="1:22" ht="15" customHeight="1" thickBot="1" x14ac:dyDescent="0.4">
      <c r="D84" s="25">
        <v>41</v>
      </c>
      <c r="E84" s="35" t="s">
        <v>211</v>
      </c>
      <c r="F84" s="21"/>
      <c r="G84" s="17">
        <v>7139129</v>
      </c>
      <c r="I84" s="8">
        <v>41</v>
      </c>
      <c r="J84" s="21" t="s">
        <v>132</v>
      </c>
      <c r="K84" s="21" t="s">
        <v>365</v>
      </c>
      <c r="L84" s="5">
        <v>1809303</v>
      </c>
      <c r="N84" s="25">
        <v>41</v>
      </c>
      <c r="O84" s="21" t="s">
        <v>177</v>
      </c>
      <c r="P84" s="21"/>
      <c r="Q84" s="17">
        <v>1602307</v>
      </c>
      <c r="S84" s="122">
        <v>41</v>
      </c>
      <c r="T84" s="21" t="s">
        <v>87</v>
      </c>
      <c r="U84" s="21" t="s">
        <v>365</v>
      </c>
      <c r="V84" s="17">
        <v>2982127</v>
      </c>
    </row>
    <row r="85" spans="1:22" ht="15" customHeight="1" thickBot="1" x14ac:dyDescent="0.4">
      <c r="C85" s="1"/>
      <c r="D85" s="25">
        <v>42</v>
      </c>
      <c r="E85" s="21" t="s">
        <v>131</v>
      </c>
      <c r="F85" s="21"/>
      <c r="G85" s="17">
        <v>6926629</v>
      </c>
      <c r="H85" s="63"/>
      <c r="I85" s="8">
        <v>42</v>
      </c>
      <c r="J85" s="25" t="s">
        <v>117</v>
      </c>
      <c r="K85" s="25" t="s">
        <v>365</v>
      </c>
      <c r="L85" s="135">
        <v>1695785</v>
      </c>
      <c r="N85" s="25">
        <v>42</v>
      </c>
      <c r="O85" s="21" t="s">
        <v>170</v>
      </c>
      <c r="P85" s="21"/>
      <c r="Q85" s="17">
        <v>1566339</v>
      </c>
      <c r="S85" s="122">
        <v>42</v>
      </c>
      <c r="T85" s="21" t="s">
        <v>208</v>
      </c>
      <c r="U85" s="21" t="s">
        <v>365</v>
      </c>
      <c r="V85" s="17">
        <v>2963746</v>
      </c>
    </row>
    <row r="86" spans="1:22" ht="15" customHeight="1" thickBot="1" x14ac:dyDescent="0.4">
      <c r="A86" s="59" t="s">
        <v>149</v>
      </c>
      <c r="B86" s="64">
        <f>AF40</f>
        <v>14003171</v>
      </c>
      <c r="D86" s="25">
        <v>43</v>
      </c>
      <c r="E86" s="21" t="s">
        <v>145</v>
      </c>
      <c r="F86" s="21"/>
      <c r="G86" s="17">
        <v>6888148</v>
      </c>
      <c r="H86" s="63"/>
      <c r="I86" s="8">
        <v>43</v>
      </c>
      <c r="J86" s="21" t="s">
        <v>201</v>
      </c>
      <c r="K86" s="21" t="s">
        <v>365</v>
      </c>
      <c r="L86" s="135">
        <v>1627057</v>
      </c>
      <c r="N86" s="25">
        <v>43</v>
      </c>
      <c r="O86" s="21" t="s">
        <v>185</v>
      </c>
      <c r="P86" s="21"/>
      <c r="Q86" s="17">
        <v>1464451</v>
      </c>
      <c r="S86" s="122">
        <v>43</v>
      </c>
      <c r="T86" s="21" t="s">
        <v>146</v>
      </c>
      <c r="U86" s="21" t="s">
        <v>365</v>
      </c>
      <c r="V86" s="17">
        <v>2894106</v>
      </c>
    </row>
    <row r="87" spans="1:22" ht="15" customHeight="1" thickBot="1" x14ac:dyDescent="0.4">
      <c r="A87" s="59" t="s">
        <v>150</v>
      </c>
      <c r="B87" s="64">
        <f>AH40</f>
        <v>5645525</v>
      </c>
      <c r="C87" s="16"/>
      <c r="D87" s="25">
        <v>44</v>
      </c>
      <c r="E87" s="21" t="s">
        <v>92</v>
      </c>
      <c r="F87" s="21"/>
      <c r="G87" s="17">
        <v>6595840</v>
      </c>
      <c r="H87" s="63"/>
      <c r="I87" s="8">
        <v>44</v>
      </c>
      <c r="J87" s="25" t="s">
        <v>85</v>
      </c>
      <c r="K87" s="25" t="s">
        <v>365</v>
      </c>
      <c r="L87" s="135">
        <v>1591444</v>
      </c>
      <c r="N87" s="25">
        <v>44</v>
      </c>
      <c r="O87" s="21" t="s">
        <v>145</v>
      </c>
      <c r="P87" s="21"/>
      <c r="Q87" s="17">
        <v>1429083</v>
      </c>
      <c r="S87" s="122">
        <v>44</v>
      </c>
      <c r="T87" s="25" t="s">
        <v>210</v>
      </c>
      <c r="U87" s="25" t="s">
        <v>365</v>
      </c>
      <c r="V87" s="135">
        <v>2888096</v>
      </c>
    </row>
    <row r="88" spans="1:22" ht="15" customHeight="1" thickBot="1" x14ac:dyDescent="0.4">
      <c r="A88" s="59" t="s">
        <v>233</v>
      </c>
      <c r="B88" s="64">
        <f>B86-B87</f>
        <v>8357646</v>
      </c>
      <c r="C88" s="16"/>
      <c r="D88" s="25">
        <v>45</v>
      </c>
      <c r="E88" s="21" t="s">
        <v>89</v>
      </c>
      <c r="F88" s="21"/>
      <c r="G88" s="17">
        <v>6486084</v>
      </c>
      <c r="H88" s="63"/>
      <c r="I88" s="8">
        <v>45</v>
      </c>
      <c r="J88" s="25" t="s">
        <v>148</v>
      </c>
      <c r="K88" s="25" t="s">
        <v>365</v>
      </c>
      <c r="L88" s="135">
        <v>1582923</v>
      </c>
      <c r="N88" s="25">
        <v>45</v>
      </c>
      <c r="O88" s="21" t="s">
        <v>152</v>
      </c>
      <c r="P88" s="21"/>
      <c r="Q88" s="17">
        <v>1423377</v>
      </c>
      <c r="S88" s="122">
        <v>45</v>
      </c>
      <c r="T88" s="21" t="s">
        <v>111</v>
      </c>
      <c r="U88" s="21" t="s">
        <v>365</v>
      </c>
      <c r="V88" s="17">
        <v>2756409</v>
      </c>
    </row>
    <row r="89" spans="1:22" ht="15" thickBot="1" x14ac:dyDescent="0.4">
      <c r="C89" s="16"/>
      <c r="D89" s="25">
        <v>46</v>
      </c>
      <c r="E89" s="21" t="s">
        <v>160</v>
      </c>
      <c r="F89" s="21"/>
      <c r="G89" s="17">
        <v>6355387</v>
      </c>
      <c r="H89" s="63"/>
      <c r="I89" s="8">
        <v>46</v>
      </c>
      <c r="J89" s="21" t="s">
        <v>79</v>
      </c>
      <c r="K89" s="21" t="s">
        <v>365</v>
      </c>
      <c r="L89" s="17">
        <v>1559915</v>
      </c>
      <c r="N89" s="25">
        <v>46</v>
      </c>
      <c r="O89" s="21" t="s">
        <v>82</v>
      </c>
      <c r="P89" s="21"/>
      <c r="Q89" s="17">
        <v>1356528</v>
      </c>
      <c r="S89" s="122">
        <v>46</v>
      </c>
      <c r="T89" s="25" t="s">
        <v>201</v>
      </c>
      <c r="U89" s="25" t="s">
        <v>365</v>
      </c>
      <c r="V89" s="134">
        <v>2735883</v>
      </c>
    </row>
    <row r="90" spans="1:22" ht="15" thickBot="1" x14ac:dyDescent="0.4">
      <c r="C90" s="16"/>
      <c r="D90" s="25">
        <v>47</v>
      </c>
      <c r="E90" s="21" t="s">
        <v>177</v>
      </c>
      <c r="F90" s="21"/>
      <c r="G90" s="17">
        <v>6332805</v>
      </c>
      <c r="H90" s="63"/>
      <c r="I90" s="8">
        <v>47</v>
      </c>
      <c r="J90" s="21" t="s">
        <v>151</v>
      </c>
      <c r="K90" s="21" t="s">
        <v>365</v>
      </c>
      <c r="L90" s="135">
        <v>1530885</v>
      </c>
      <c r="N90" s="25">
        <v>47</v>
      </c>
      <c r="O90" s="21" t="s">
        <v>91</v>
      </c>
      <c r="P90" s="21"/>
      <c r="Q90" s="17">
        <v>1325541</v>
      </c>
      <c r="S90" s="122">
        <v>47</v>
      </c>
      <c r="T90" s="25" t="s">
        <v>204</v>
      </c>
      <c r="U90" s="25" t="s">
        <v>365</v>
      </c>
      <c r="V90" s="134">
        <v>2724487</v>
      </c>
    </row>
    <row r="91" spans="1:22" ht="15" thickBot="1" x14ac:dyDescent="0.4">
      <c r="C91" s="16"/>
      <c r="D91" s="25">
        <v>48</v>
      </c>
      <c r="E91" s="21" t="s">
        <v>201</v>
      </c>
      <c r="F91" s="21"/>
      <c r="G91" s="17">
        <v>6315505</v>
      </c>
      <c r="H91" s="63"/>
      <c r="I91" s="8">
        <v>48</v>
      </c>
      <c r="J91" s="25" t="s">
        <v>206</v>
      </c>
      <c r="K91" s="25" t="s">
        <v>365</v>
      </c>
      <c r="L91" s="135">
        <v>1400191</v>
      </c>
      <c r="N91" s="25">
        <v>48</v>
      </c>
      <c r="O91" s="21" t="s">
        <v>195</v>
      </c>
      <c r="P91" s="21"/>
      <c r="Q91" s="17">
        <v>1305703</v>
      </c>
      <c r="S91" s="122">
        <v>48</v>
      </c>
      <c r="T91" s="25" t="s">
        <v>160</v>
      </c>
      <c r="U91" s="25" t="s">
        <v>365</v>
      </c>
      <c r="V91" s="135">
        <v>2689558</v>
      </c>
    </row>
    <row r="92" spans="1:22" ht="15" thickBot="1" x14ac:dyDescent="0.4">
      <c r="C92" s="16"/>
      <c r="D92" s="25">
        <v>49</v>
      </c>
      <c r="E92" s="35" t="s">
        <v>200</v>
      </c>
      <c r="F92" s="21"/>
      <c r="G92" s="17">
        <v>6309035</v>
      </c>
      <c r="H92" s="63"/>
      <c r="I92" s="8">
        <v>49</v>
      </c>
      <c r="J92" s="21" t="s">
        <v>198</v>
      </c>
      <c r="K92" s="21" t="s">
        <v>365</v>
      </c>
      <c r="L92" s="135">
        <v>1337228</v>
      </c>
      <c r="N92" s="25">
        <v>49</v>
      </c>
      <c r="O92" s="21" t="s">
        <v>81</v>
      </c>
      <c r="P92" s="21"/>
      <c r="Q92" s="17">
        <v>1303968</v>
      </c>
      <c r="S92" s="122">
        <v>49</v>
      </c>
      <c r="T92" s="25" t="s">
        <v>88</v>
      </c>
      <c r="U92" s="25" t="s">
        <v>365</v>
      </c>
      <c r="V92" s="134">
        <v>2684687</v>
      </c>
    </row>
    <row r="93" spans="1:22" ht="15" thickBot="1" x14ac:dyDescent="0.4">
      <c r="C93" s="16"/>
      <c r="D93" s="25">
        <v>50</v>
      </c>
      <c r="E93" s="21" t="s">
        <v>202</v>
      </c>
      <c r="F93" s="21"/>
      <c r="G93" s="17">
        <v>6299113</v>
      </c>
      <c r="H93" s="63"/>
      <c r="I93" s="8">
        <v>50</v>
      </c>
      <c r="J93" s="21" t="s">
        <v>111</v>
      </c>
      <c r="K93" s="21" t="s">
        <v>365</v>
      </c>
      <c r="L93" s="17">
        <v>1264946</v>
      </c>
      <c r="N93" s="25">
        <v>50</v>
      </c>
      <c r="O93" s="21" t="s">
        <v>86</v>
      </c>
      <c r="P93" s="21"/>
      <c r="Q93" s="17">
        <v>1292581</v>
      </c>
      <c r="S93" s="122">
        <v>50</v>
      </c>
      <c r="T93" s="25" t="s">
        <v>147</v>
      </c>
      <c r="U93" s="25" t="s">
        <v>365</v>
      </c>
      <c r="V93" s="134">
        <v>2656703</v>
      </c>
    </row>
    <row r="94" spans="1:22" ht="15" thickBot="1" x14ac:dyDescent="0.4">
      <c r="C94" s="16"/>
      <c r="D94" s="25">
        <v>51</v>
      </c>
      <c r="E94" s="35" t="s">
        <v>187</v>
      </c>
      <c r="F94" s="21"/>
      <c r="G94" s="17">
        <v>6069136</v>
      </c>
      <c r="I94" s="8">
        <v>51</v>
      </c>
      <c r="J94" s="25" t="s">
        <v>86</v>
      </c>
      <c r="K94" s="25" t="s">
        <v>365</v>
      </c>
      <c r="L94" s="135">
        <v>1252505</v>
      </c>
      <c r="N94" s="25">
        <v>51</v>
      </c>
      <c r="O94" s="21" t="s">
        <v>117</v>
      </c>
      <c r="P94" s="21"/>
      <c r="Q94" s="17">
        <v>1264067</v>
      </c>
      <c r="S94" s="122">
        <v>51</v>
      </c>
      <c r="T94" s="25" t="s">
        <v>211</v>
      </c>
      <c r="U94" s="25" t="s">
        <v>365</v>
      </c>
      <c r="V94" s="134">
        <v>2650262</v>
      </c>
    </row>
    <row r="95" spans="1:22" ht="15" thickBot="1" x14ac:dyDescent="0.4">
      <c r="C95" s="16"/>
      <c r="D95" s="25">
        <v>52</v>
      </c>
      <c r="E95" s="21" t="s">
        <v>83</v>
      </c>
      <c r="F95" s="21"/>
      <c r="G95" s="17">
        <v>5767659</v>
      </c>
      <c r="I95" s="8">
        <v>52</v>
      </c>
      <c r="J95" s="25" t="s">
        <v>83</v>
      </c>
      <c r="K95" s="25" t="s">
        <v>365</v>
      </c>
      <c r="L95" s="135">
        <v>1179607</v>
      </c>
      <c r="N95" s="25">
        <v>52</v>
      </c>
      <c r="O95" s="21" t="s">
        <v>144</v>
      </c>
      <c r="P95" s="21"/>
      <c r="Q95" s="17">
        <v>1198220</v>
      </c>
      <c r="S95" s="122">
        <v>52</v>
      </c>
      <c r="T95" s="21" t="s">
        <v>193</v>
      </c>
      <c r="U95" s="21" t="s">
        <v>365</v>
      </c>
      <c r="V95" s="17">
        <v>2575215</v>
      </c>
    </row>
    <row r="96" spans="1:22" ht="15" thickBot="1" x14ac:dyDescent="0.4">
      <c r="C96" s="16"/>
      <c r="D96" s="25">
        <v>53</v>
      </c>
      <c r="E96" s="21" t="s">
        <v>86</v>
      </c>
      <c r="F96" s="21"/>
      <c r="G96" s="17">
        <v>5645525</v>
      </c>
      <c r="I96" s="8">
        <v>53</v>
      </c>
      <c r="J96" s="25" t="s">
        <v>200</v>
      </c>
      <c r="K96" s="25" t="s">
        <v>365</v>
      </c>
      <c r="L96" s="135">
        <v>1173820</v>
      </c>
      <c r="N96" s="25">
        <v>53</v>
      </c>
      <c r="O96" s="21" t="s">
        <v>202</v>
      </c>
      <c r="P96" s="21"/>
      <c r="Q96" s="17">
        <v>1098124</v>
      </c>
      <c r="S96" s="122">
        <v>53</v>
      </c>
      <c r="T96" s="21" t="s">
        <v>117</v>
      </c>
      <c r="U96" s="21" t="s">
        <v>365</v>
      </c>
      <c r="V96" s="17">
        <v>2135957</v>
      </c>
    </row>
    <row r="97" spans="1:22" ht="15" thickBot="1" x14ac:dyDescent="0.4">
      <c r="C97" s="16"/>
      <c r="D97" s="25">
        <v>54</v>
      </c>
      <c r="E97" s="21" t="s">
        <v>210</v>
      </c>
      <c r="F97" s="21"/>
      <c r="G97" s="17">
        <v>5579675</v>
      </c>
      <c r="I97" s="8">
        <v>54</v>
      </c>
      <c r="J97" s="21" t="s">
        <v>131</v>
      </c>
      <c r="K97" s="21" t="s">
        <v>365</v>
      </c>
      <c r="L97" s="135">
        <v>1144156</v>
      </c>
      <c r="N97" s="25">
        <v>54</v>
      </c>
      <c r="O97" s="21" t="s">
        <v>212</v>
      </c>
      <c r="P97" s="21"/>
      <c r="Q97" s="17">
        <v>1057657</v>
      </c>
      <c r="S97" s="122">
        <v>54</v>
      </c>
      <c r="T97" s="25" t="s">
        <v>83</v>
      </c>
      <c r="U97" s="25" t="s">
        <v>365</v>
      </c>
      <c r="V97" s="134">
        <v>2003093</v>
      </c>
    </row>
    <row r="98" spans="1:22" ht="15" thickBot="1" x14ac:dyDescent="0.4">
      <c r="C98" s="16"/>
      <c r="D98" s="25">
        <v>55</v>
      </c>
      <c r="E98" s="21" t="s">
        <v>186</v>
      </c>
      <c r="F98" s="21"/>
      <c r="G98" s="17">
        <v>5456923</v>
      </c>
      <c r="I98" s="8">
        <v>55</v>
      </c>
      <c r="J98" s="21" t="s">
        <v>212</v>
      </c>
      <c r="K98" s="21" t="s">
        <v>365</v>
      </c>
      <c r="L98" s="17">
        <v>999038</v>
      </c>
      <c r="N98" s="25">
        <v>55</v>
      </c>
      <c r="O98" s="21" t="s">
        <v>262</v>
      </c>
      <c r="P98" s="21"/>
      <c r="Q98" s="17">
        <v>973634</v>
      </c>
      <c r="S98" s="122">
        <v>55</v>
      </c>
      <c r="T98" s="25" t="s">
        <v>82</v>
      </c>
      <c r="U98" s="25" t="s">
        <v>365</v>
      </c>
      <c r="V98" s="134">
        <v>1908176</v>
      </c>
    </row>
    <row r="99" spans="1:22" ht="15" thickBot="1" x14ac:dyDescent="0.4">
      <c r="C99" s="16"/>
      <c r="D99" s="25">
        <v>56</v>
      </c>
      <c r="E99" s="21" t="s">
        <v>82</v>
      </c>
      <c r="F99" s="21"/>
      <c r="G99" s="17">
        <v>5396967</v>
      </c>
      <c r="I99" s="8">
        <v>56</v>
      </c>
      <c r="J99" s="21" t="s">
        <v>152</v>
      </c>
      <c r="K99" s="21" t="s">
        <v>365</v>
      </c>
      <c r="L99" s="135">
        <v>817947</v>
      </c>
      <c r="N99" s="25">
        <v>56</v>
      </c>
      <c r="O99" s="21" t="s">
        <v>147</v>
      </c>
      <c r="P99" s="21"/>
      <c r="Q99" s="17">
        <v>832649</v>
      </c>
      <c r="S99" s="122">
        <v>56</v>
      </c>
      <c r="T99" s="25" t="s">
        <v>198</v>
      </c>
      <c r="U99" s="25" t="s">
        <v>365</v>
      </c>
      <c r="V99" s="134">
        <v>1870655</v>
      </c>
    </row>
    <row r="100" spans="1:22" ht="15" thickBot="1" x14ac:dyDescent="0.4">
      <c r="C100" s="42"/>
      <c r="D100" s="25">
        <v>57</v>
      </c>
      <c r="E100" s="21" t="s">
        <v>198</v>
      </c>
      <c r="F100" s="21"/>
      <c r="G100" s="17">
        <v>5221840</v>
      </c>
      <c r="I100" s="8">
        <v>57</v>
      </c>
      <c r="J100" s="21" t="s">
        <v>210</v>
      </c>
      <c r="K100" s="21" t="s">
        <v>365</v>
      </c>
      <c r="L100" s="17">
        <v>802872</v>
      </c>
      <c r="N100" s="25">
        <v>57</v>
      </c>
      <c r="O100" s="21" t="s">
        <v>85</v>
      </c>
      <c r="P100" s="21"/>
      <c r="Q100" s="17">
        <v>728079</v>
      </c>
      <c r="S100" s="122">
        <v>57</v>
      </c>
      <c r="T100" s="25" t="s">
        <v>89</v>
      </c>
      <c r="U100" s="25" t="s">
        <v>365</v>
      </c>
      <c r="V100" s="134">
        <v>1645478</v>
      </c>
    </row>
    <row r="101" spans="1:22" ht="15" thickBot="1" x14ac:dyDescent="0.4">
      <c r="C101" s="42"/>
      <c r="D101" s="25">
        <v>58</v>
      </c>
      <c r="E101" s="21" t="s">
        <v>117</v>
      </c>
      <c r="F101" s="21"/>
      <c r="G101" s="17">
        <v>5095809</v>
      </c>
      <c r="I101" s="8">
        <v>58</v>
      </c>
      <c r="J101" s="25" t="s">
        <v>147</v>
      </c>
      <c r="K101" s="25" t="s">
        <v>365</v>
      </c>
      <c r="L101" s="135">
        <v>780731</v>
      </c>
      <c r="N101" s="25">
        <v>58</v>
      </c>
      <c r="O101" s="21" t="s">
        <v>204</v>
      </c>
      <c r="P101" s="21"/>
      <c r="Q101" s="17">
        <v>693796</v>
      </c>
      <c r="S101" s="122">
        <v>58</v>
      </c>
      <c r="T101" s="25" t="s">
        <v>85</v>
      </c>
      <c r="U101" s="25" t="s">
        <v>365</v>
      </c>
      <c r="V101" s="134">
        <v>1601040</v>
      </c>
    </row>
    <row r="102" spans="1:22" ht="15" thickBot="1" x14ac:dyDescent="0.4">
      <c r="C102" s="42"/>
      <c r="D102" s="25">
        <v>59</v>
      </c>
      <c r="E102" s="21" t="s">
        <v>147</v>
      </c>
      <c r="F102" s="21"/>
      <c r="G102" s="17">
        <v>4270083</v>
      </c>
      <c r="I102" s="8">
        <v>59</v>
      </c>
      <c r="J102" s="25" t="s">
        <v>262</v>
      </c>
      <c r="K102" s="25" t="s">
        <v>365</v>
      </c>
      <c r="L102" s="135">
        <v>674276</v>
      </c>
      <c r="N102" s="25">
        <v>59</v>
      </c>
      <c r="O102" s="21" t="s">
        <v>92</v>
      </c>
      <c r="P102" s="21"/>
      <c r="Q102" s="17">
        <v>659875</v>
      </c>
      <c r="S102" s="122">
        <v>59</v>
      </c>
      <c r="T102" s="21" t="s">
        <v>186</v>
      </c>
      <c r="U102" s="21" t="s">
        <v>365</v>
      </c>
      <c r="V102" s="17">
        <v>1528085</v>
      </c>
    </row>
    <row r="103" spans="1:22" ht="15" thickBot="1" x14ac:dyDescent="0.4">
      <c r="C103" s="42"/>
      <c r="D103" s="25">
        <v>60</v>
      </c>
      <c r="E103" s="21" t="s">
        <v>85</v>
      </c>
      <c r="F103" s="21"/>
      <c r="G103" s="17">
        <v>3920563</v>
      </c>
      <c r="I103" s="8">
        <v>60</v>
      </c>
      <c r="J103" s="25" t="s">
        <v>177</v>
      </c>
      <c r="K103" s="25" t="s">
        <v>365</v>
      </c>
      <c r="L103" s="135">
        <v>638495</v>
      </c>
      <c r="N103" s="25">
        <v>60</v>
      </c>
      <c r="O103" s="21" t="s">
        <v>118</v>
      </c>
      <c r="P103" s="21"/>
      <c r="Q103" s="17">
        <v>381128</v>
      </c>
      <c r="S103" s="122">
        <v>60</v>
      </c>
      <c r="T103" s="25" t="s">
        <v>187</v>
      </c>
      <c r="U103" s="25" t="s">
        <v>365</v>
      </c>
      <c r="V103" s="134">
        <v>1467799</v>
      </c>
    </row>
    <row r="104" spans="1:22" ht="15" hidden="1" thickBot="1" x14ac:dyDescent="0.4">
      <c r="C104" s="42"/>
      <c r="D104" s="25">
        <v>61</v>
      </c>
      <c r="E104" s="21"/>
      <c r="F104" s="21"/>
      <c r="G104" s="17"/>
      <c r="I104" s="8">
        <v>61</v>
      </c>
      <c r="J104" s="21"/>
      <c r="K104" s="21"/>
      <c r="L104" s="17"/>
      <c r="N104" s="25">
        <v>61</v>
      </c>
      <c r="O104" s="21"/>
      <c r="P104" s="21"/>
      <c r="Q104" s="17"/>
      <c r="S104" s="122">
        <v>61</v>
      </c>
      <c r="T104" s="25"/>
      <c r="U104" s="25"/>
      <c r="V104" s="135"/>
    </row>
    <row r="105" spans="1:22" hidden="1" x14ac:dyDescent="0.35">
      <c r="C105" s="42"/>
      <c r="D105" s="63"/>
      <c r="E105" s="146"/>
      <c r="F105" s="1"/>
      <c r="G105" s="19"/>
      <c r="I105" s="63"/>
      <c r="J105" s="1"/>
      <c r="K105" s="1"/>
      <c r="L105" s="19"/>
      <c r="N105" s="63"/>
      <c r="O105" s="1"/>
      <c r="P105" s="1"/>
      <c r="Q105" s="19"/>
      <c r="S105" s="63"/>
      <c r="T105" s="1"/>
      <c r="U105" s="1"/>
      <c r="V105" s="19"/>
    </row>
    <row r="106" spans="1:22" ht="15" hidden="1" thickBot="1" x14ac:dyDescent="0.4">
      <c r="C106" s="42"/>
      <c r="D106" s="41"/>
      <c r="O106" s="29"/>
    </row>
    <row r="107" spans="1:22" ht="15.5" hidden="1" thickTop="1" thickBot="1" x14ac:dyDescent="0.4">
      <c r="C107" s="42"/>
      <c r="D107" s="21" t="s">
        <v>49</v>
      </c>
      <c r="E107" s="21" t="s">
        <v>11</v>
      </c>
      <c r="F107" s="21" t="s">
        <v>4</v>
      </c>
      <c r="I107" s="4" t="s">
        <v>135</v>
      </c>
      <c r="J107" s="2" t="s">
        <v>5</v>
      </c>
      <c r="K107" s="7" t="s">
        <v>4</v>
      </c>
      <c r="N107" s="4" t="s">
        <v>133</v>
      </c>
      <c r="O107" s="2" t="s">
        <v>5</v>
      </c>
      <c r="P107" s="7" t="s">
        <v>4</v>
      </c>
      <c r="S107" s="4" t="s">
        <v>134</v>
      </c>
      <c r="T107" s="2" t="s">
        <v>5</v>
      </c>
      <c r="U107" s="7" t="s">
        <v>4</v>
      </c>
    </row>
    <row r="108" spans="1:22" ht="15" hidden="1" thickBot="1" x14ac:dyDescent="0.4">
      <c r="C108" s="42"/>
      <c r="D108" s="21" t="s">
        <v>157</v>
      </c>
      <c r="E108" s="21"/>
      <c r="F108" s="17">
        <f>$D40</f>
        <v>13051022</v>
      </c>
      <c r="I108" s="3" t="str">
        <f t="shared" ref="I108:I148" si="1">D108</f>
        <v>Averitte, Brad</v>
      </c>
      <c r="J108" s="21" t="str">
        <f t="shared" ref="J108:J139" si="2">$E108&amp;""</f>
        <v/>
      </c>
      <c r="K108" s="56">
        <f>D39</f>
        <v>1864724</v>
      </c>
      <c r="N108" s="3" t="str">
        <f t="shared" ref="N108:N139" si="3">D108</f>
        <v>Averitte, Brad</v>
      </c>
      <c r="O108" s="21" t="str">
        <f t="shared" ref="O108:O139" si="4">$E108&amp;""</f>
        <v/>
      </c>
      <c r="P108" s="5">
        <f>$D37</f>
        <v>3600990</v>
      </c>
      <c r="S108" s="3" t="str">
        <f t="shared" ref="S108:S148" si="5">D108</f>
        <v>Averitte, Brad</v>
      </c>
      <c r="T108" s="21" t="str">
        <f t="shared" ref="T108:T139" si="6">$E108&amp;""</f>
        <v/>
      </c>
      <c r="U108" s="5">
        <f>D38</f>
        <v>7585308</v>
      </c>
    </row>
    <row r="109" spans="1:22" ht="15" hidden="1" thickBot="1" x14ac:dyDescent="0.4">
      <c r="C109" s="42"/>
      <c r="D109" s="21" t="s">
        <v>160</v>
      </c>
      <c r="E109" s="21"/>
      <c r="F109" s="17">
        <f>$F40</f>
        <v>6355387</v>
      </c>
      <c r="I109" s="3" t="str">
        <f t="shared" si="1"/>
        <v>Barron, Darrell</v>
      </c>
      <c r="J109" s="21" t="str">
        <f t="shared" si="2"/>
        <v/>
      </c>
      <c r="K109" s="57">
        <f>F39</f>
        <v>1906735</v>
      </c>
      <c r="N109" s="3" t="str">
        <f t="shared" si="3"/>
        <v>Barron, Darrell</v>
      </c>
      <c r="O109" s="21" t="str">
        <f t="shared" si="4"/>
        <v/>
      </c>
      <c r="P109" s="5">
        <f>$F37</f>
        <v>1759094</v>
      </c>
      <c r="S109" s="3" t="str">
        <f t="shared" si="5"/>
        <v>Barron, Darrell</v>
      </c>
      <c r="T109" s="21" t="str">
        <f t="shared" si="6"/>
        <v/>
      </c>
      <c r="U109" s="5">
        <f>F38</f>
        <v>2689558</v>
      </c>
    </row>
    <row r="110" spans="1:22" ht="15" hidden="1" thickBot="1" x14ac:dyDescent="0.4">
      <c r="A110" t="s">
        <v>154</v>
      </c>
      <c r="C110" s="16"/>
      <c r="D110" s="21" t="s">
        <v>89</v>
      </c>
      <c r="E110" s="21"/>
      <c r="F110" s="17">
        <f>$H40</f>
        <v>6486084</v>
      </c>
      <c r="I110" s="3" t="str">
        <f t="shared" si="1"/>
        <v>Barrow, Monte</v>
      </c>
      <c r="J110" s="21" t="str">
        <f t="shared" si="2"/>
        <v/>
      </c>
      <c r="K110" s="57">
        <f>H39</f>
        <v>2615090</v>
      </c>
      <c r="N110" s="3" t="str">
        <f t="shared" si="3"/>
        <v>Barrow, Monte</v>
      </c>
      <c r="O110" s="21" t="str">
        <f t="shared" si="4"/>
        <v/>
      </c>
      <c r="P110" s="5">
        <f>$H37</f>
        <v>2225516</v>
      </c>
      <c r="S110" s="3" t="str">
        <f t="shared" si="5"/>
        <v>Barrow, Monte</v>
      </c>
      <c r="T110" s="21" t="str">
        <f t="shared" si="6"/>
        <v/>
      </c>
      <c r="U110" s="5">
        <f>H38</f>
        <v>1645478</v>
      </c>
    </row>
    <row r="111" spans="1:22" ht="15" hidden="1" thickBot="1" x14ac:dyDescent="0.4">
      <c r="A111" t="s">
        <v>168</v>
      </c>
      <c r="C111" s="16"/>
      <c r="D111" s="21" t="s">
        <v>198</v>
      </c>
      <c r="E111" s="21"/>
      <c r="F111" s="39">
        <f>$J40</f>
        <v>5221840</v>
      </c>
      <c r="I111" s="3" t="str">
        <f t="shared" si="1"/>
        <v>Bass, Alex</v>
      </c>
      <c r="J111" s="21" t="str">
        <f t="shared" si="2"/>
        <v/>
      </c>
      <c r="K111" s="57">
        <f>J39</f>
        <v>1337228</v>
      </c>
      <c r="N111" s="3" t="str">
        <f t="shared" si="3"/>
        <v>Bass, Alex</v>
      </c>
      <c r="O111" s="21" t="str">
        <f t="shared" si="4"/>
        <v/>
      </c>
      <c r="P111" s="5">
        <f>$J37</f>
        <v>2013957</v>
      </c>
      <c r="S111" s="3" t="str">
        <f t="shared" si="5"/>
        <v>Bass, Alex</v>
      </c>
      <c r="T111" s="21" t="str">
        <f t="shared" si="6"/>
        <v/>
      </c>
      <c r="U111" s="5">
        <f>J38</f>
        <v>1870655</v>
      </c>
    </row>
    <row r="112" spans="1:22" ht="15" hidden="1" thickBot="1" x14ac:dyDescent="0.4">
      <c r="C112" s="16"/>
      <c r="D112" s="21" t="s">
        <v>85</v>
      </c>
      <c r="E112" s="21"/>
      <c r="F112" s="17">
        <f>$L40</f>
        <v>3920563</v>
      </c>
      <c r="I112" s="3" t="str">
        <f t="shared" si="1"/>
        <v>Bergeron, Dusty</v>
      </c>
      <c r="J112" s="21" t="str">
        <f t="shared" si="2"/>
        <v/>
      </c>
      <c r="K112" s="57">
        <f>L39</f>
        <v>1591444</v>
      </c>
      <c r="N112" s="3" t="str">
        <f t="shared" si="3"/>
        <v>Bergeron, Dusty</v>
      </c>
      <c r="O112" s="21" t="str">
        <f t="shared" si="4"/>
        <v/>
      </c>
      <c r="P112" s="5">
        <f>$L37</f>
        <v>728079</v>
      </c>
      <c r="S112" s="3" t="str">
        <f t="shared" si="5"/>
        <v>Bergeron, Dusty</v>
      </c>
      <c r="T112" s="21" t="str">
        <f t="shared" si="6"/>
        <v/>
      </c>
      <c r="U112" s="5">
        <f>L38</f>
        <v>1601040</v>
      </c>
    </row>
    <row r="113" spans="2:21" ht="15" hidden="1" thickBot="1" x14ac:dyDescent="0.4">
      <c r="C113" s="16"/>
      <c r="D113" s="21" t="s">
        <v>162</v>
      </c>
      <c r="E113" s="21"/>
      <c r="F113" s="17">
        <f>$N40</f>
        <v>12197328</v>
      </c>
      <c r="I113" s="3" t="str">
        <f t="shared" si="1"/>
        <v>Bowen, James</v>
      </c>
      <c r="J113" s="21" t="str">
        <f t="shared" si="2"/>
        <v/>
      </c>
      <c r="K113" s="57">
        <f>N39</f>
        <v>2570097</v>
      </c>
      <c r="N113" s="3" t="str">
        <f t="shared" si="3"/>
        <v>Bowen, James</v>
      </c>
      <c r="O113" s="21" t="str">
        <f t="shared" si="4"/>
        <v/>
      </c>
      <c r="P113" s="5">
        <f>$N37</f>
        <v>4050784</v>
      </c>
      <c r="S113" s="3" t="str">
        <f t="shared" si="5"/>
        <v>Bowen, James</v>
      </c>
      <c r="T113" s="21" t="str">
        <f t="shared" si="6"/>
        <v/>
      </c>
      <c r="U113" s="5">
        <f>N38</f>
        <v>5576447</v>
      </c>
    </row>
    <row r="114" spans="2:21" ht="15" hidden="1" thickBot="1" x14ac:dyDescent="0.4">
      <c r="C114" s="16"/>
      <c r="D114" s="21" t="s">
        <v>200</v>
      </c>
      <c r="E114" s="21"/>
      <c r="F114" s="17">
        <f>$P40</f>
        <v>6309035</v>
      </c>
      <c r="I114" s="3" t="str">
        <f t="shared" si="1"/>
        <v>Claborn, Matt</v>
      </c>
      <c r="J114" s="21" t="str">
        <f t="shared" si="2"/>
        <v/>
      </c>
      <c r="K114" s="57">
        <f>P39</f>
        <v>1173820</v>
      </c>
      <c r="N114" s="3" t="str">
        <f t="shared" si="3"/>
        <v>Claborn, Matt</v>
      </c>
      <c r="O114" s="21" t="str">
        <f t="shared" si="4"/>
        <v/>
      </c>
      <c r="P114" s="5">
        <f>$P37</f>
        <v>2094032</v>
      </c>
      <c r="S114" s="3" t="str">
        <f t="shared" si="5"/>
        <v>Claborn, Matt</v>
      </c>
      <c r="T114" s="21" t="str">
        <f t="shared" si="6"/>
        <v/>
      </c>
      <c r="U114" s="5">
        <f>P38</f>
        <v>3041183</v>
      </c>
    </row>
    <row r="115" spans="2:21" ht="15" hidden="1" thickBot="1" x14ac:dyDescent="0.4">
      <c r="C115" s="16"/>
      <c r="D115" s="21" t="s">
        <v>136</v>
      </c>
      <c r="E115" s="21"/>
      <c r="F115" s="17">
        <f>$R40</f>
        <v>8928070</v>
      </c>
      <c r="I115" s="3" t="str">
        <f t="shared" si="1"/>
        <v>Collins, Eric</v>
      </c>
      <c r="J115" s="21" t="str">
        <f t="shared" si="2"/>
        <v/>
      </c>
      <c r="K115" s="57">
        <f>R39</f>
        <v>2946701</v>
      </c>
      <c r="N115" s="3" t="str">
        <f t="shared" si="3"/>
        <v>Collins, Eric</v>
      </c>
      <c r="O115" s="21" t="str">
        <f t="shared" si="4"/>
        <v/>
      </c>
      <c r="P115" s="5">
        <f>$R37</f>
        <v>2740243</v>
      </c>
      <c r="S115" s="3" t="str">
        <f t="shared" si="5"/>
        <v>Collins, Eric</v>
      </c>
      <c r="T115" s="21" t="str">
        <f t="shared" si="6"/>
        <v/>
      </c>
      <c r="U115" s="5">
        <f>R38</f>
        <v>3241126</v>
      </c>
    </row>
    <row r="116" spans="2:21" ht="15" hidden="1" thickBot="1" x14ac:dyDescent="0.4">
      <c r="C116" s="16"/>
      <c r="D116" s="21" t="s">
        <v>90</v>
      </c>
      <c r="E116" s="21"/>
      <c r="F116" s="17">
        <f>$T40</f>
        <v>7781646</v>
      </c>
      <c r="I116" s="3" t="str">
        <f t="shared" si="1"/>
        <v>Collins, Scott</v>
      </c>
      <c r="J116" s="21" t="str">
        <f t="shared" si="2"/>
        <v/>
      </c>
      <c r="K116" s="57">
        <f>T39</f>
        <v>2551343</v>
      </c>
      <c r="N116" s="3" t="str">
        <f t="shared" si="3"/>
        <v>Collins, Scott</v>
      </c>
      <c r="O116" s="21" t="str">
        <f t="shared" si="4"/>
        <v/>
      </c>
      <c r="P116" s="5">
        <f>$T37</f>
        <v>1888983</v>
      </c>
      <c r="S116" s="3" t="str">
        <f t="shared" si="5"/>
        <v>Collins, Scott</v>
      </c>
      <c r="T116" s="21" t="str">
        <f t="shared" si="6"/>
        <v/>
      </c>
      <c r="U116" s="5">
        <f>T38</f>
        <v>3341320</v>
      </c>
    </row>
    <row r="117" spans="2:21" ht="15" hidden="1" thickBot="1" x14ac:dyDescent="0.4">
      <c r="C117" s="16"/>
      <c r="D117" s="21" t="s">
        <v>152</v>
      </c>
      <c r="E117" s="21"/>
      <c r="F117" s="17">
        <f>$V40</f>
        <v>7373774</v>
      </c>
      <c r="I117" s="3" t="str">
        <f t="shared" si="1"/>
        <v>Daurio, Phillip</v>
      </c>
      <c r="J117" s="21" t="str">
        <f t="shared" si="2"/>
        <v/>
      </c>
      <c r="K117" s="57">
        <f>V39</f>
        <v>817947</v>
      </c>
      <c r="N117" s="3" t="str">
        <f t="shared" si="3"/>
        <v>Daurio, Phillip</v>
      </c>
      <c r="O117" s="21" t="str">
        <f t="shared" si="4"/>
        <v/>
      </c>
      <c r="P117" s="5">
        <f>$V37</f>
        <v>1423377</v>
      </c>
      <c r="S117" s="3" t="str">
        <f t="shared" si="5"/>
        <v>Daurio, Phillip</v>
      </c>
      <c r="T117" s="21" t="str">
        <f t="shared" si="6"/>
        <v/>
      </c>
      <c r="U117" s="5">
        <f>V38</f>
        <v>5132450</v>
      </c>
    </row>
    <row r="118" spans="2:21" ht="15" hidden="1" thickBot="1" x14ac:dyDescent="0.4">
      <c r="C118" s="16"/>
      <c r="D118" s="21" t="s">
        <v>177</v>
      </c>
      <c r="E118" s="21"/>
      <c r="F118" s="17">
        <f>$X40</f>
        <v>6332805</v>
      </c>
      <c r="I118" s="3" t="str">
        <f t="shared" si="1"/>
        <v>Eggleton, Mike</v>
      </c>
      <c r="J118" s="21" t="str">
        <f t="shared" si="2"/>
        <v/>
      </c>
      <c r="K118" s="57">
        <f>X39</f>
        <v>638495</v>
      </c>
      <c r="N118" s="3" t="str">
        <f t="shared" si="3"/>
        <v>Eggleton, Mike</v>
      </c>
      <c r="O118" s="21" t="str">
        <f t="shared" si="4"/>
        <v/>
      </c>
      <c r="P118" s="5">
        <f>$X37</f>
        <v>1602307</v>
      </c>
      <c r="S118" s="3" t="str">
        <f t="shared" si="5"/>
        <v>Eggleton, Mike</v>
      </c>
      <c r="T118" s="21" t="str">
        <f t="shared" si="6"/>
        <v/>
      </c>
      <c r="U118" s="5">
        <f>X38</f>
        <v>4092003</v>
      </c>
    </row>
    <row r="119" spans="2:21" ht="15" hidden="1" thickBot="1" x14ac:dyDescent="0.4">
      <c r="B119" s="41"/>
      <c r="C119" s="16"/>
      <c r="D119" s="21" t="s">
        <v>202</v>
      </c>
      <c r="E119" s="21"/>
      <c r="F119" s="17">
        <f>$Z40</f>
        <v>6299113</v>
      </c>
      <c r="I119" s="3" t="str">
        <f t="shared" si="1"/>
        <v>Gordon, Stuart</v>
      </c>
      <c r="J119" s="21" t="str">
        <f t="shared" si="2"/>
        <v/>
      </c>
      <c r="K119" s="57">
        <f>Z39</f>
        <v>1970719</v>
      </c>
      <c r="N119" s="3" t="str">
        <f t="shared" si="3"/>
        <v>Gordon, Stuart</v>
      </c>
      <c r="O119" s="21" t="str">
        <f t="shared" si="4"/>
        <v/>
      </c>
      <c r="P119" s="5">
        <f>$Z37</f>
        <v>1098124</v>
      </c>
      <c r="S119" s="3" t="str">
        <f t="shared" si="5"/>
        <v>Gordon, Stuart</v>
      </c>
      <c r="T119" s="21" t="str">
        <f t="shared" si="6"/>
        <v/>
      </c>
      <c r="U119" s="5">
        <f>Z38</f>
        <v>3230270</v>
      </c>
    </row>
    <row r="120" spans="2:21" ht="15" hidden="1" thickBot="1" x14ac:dyDescent="0.4">
      <c r="B120" s="41"/>
      <c r="C120" s="16"/>
      <c r="D120" s="21" t="s">
        <v>111</v>
      </c>
      <c r="E120" s="21"/>
      <c r="F120" s="17">
        <f>$AB40</f>
        <v>10420094</v>
      </c>
      <c r="I120" s="3" t="str">
        <f t="shared" si="1"/>
        <v>Graham, Tim</v>
      </c>
      <c r="J120" s="21" t="str">
        <f t="shared" si="2"/>
        <v/>
      </c>
      <c r="K120" s="57">
        <f>AB39</f>
        <v>1264946</v>
      </c>
      <c r="N120" s="3" t="str">
        <f t="shared" si="3"/>
        <v>Graham, Tim</v>
      </c>
      <c r="O120" s="21" t="str">
        <f t="shared" si="4"/>
        <v/>
      </c>
      <c r="P120" s="5">
        <f>$AB37</f>
        <v>6398739</v>
      </c>
      <c r="S120" s="3" t="str">
        <f t="shared" si="5"/>
        <v>Graham, Tim</v>
      </c>
      <c r="T120" s="21" t="str">
        <f t="shared" si="6"/>
        <v/>
      </c>
      <c r="U120" s="5">
        <f>AB38</f>
        <v>2756409</v>
      </c>
    </row>
    <row r="121" spans="2:21" ht="15" hidden="1" thickBot="1" x14ac:dyDescent="0.4">
      <c r="B121" s="41"/>
      <c r="C121" s="16"/>
      <c r="D121" s="21" t="s">
        <v>185</v>
      </c>
      <c r="E121" s="21"/>
      <c r="F121" s="17">
        <f>$AD40</f>
        <v>9342312</v>
      </c>
      <c r="I121" s="3" t="str">
        <f t="shared" si="1"/>
        <v>Gros, Collin</v>
      </c>
      <c r="J121" s="21" t="str">
        <f t="shared" si="2"/>
        <v/>
      </c>
      <c r="K121" s="57">
        <f>AD39</f>
        <v>3218987</v>
      </c>
      <c r="N121" s="3" t="str">
        <f t="shared" si="3"/>
        <v>Gros, Collin</v>
      </c>
      <c r="O121" s="21" t="str">
        <f t="shared" si="4"/>
        <v/>
      </c>
      <c r="P121" s="5">
        <f>$AD37</f>
        <v>1464451</v>
      </c>
      <c r="S121" s="3" t="str">
        <f t="shared" si="5"/>
        <v>Gros, Collin</v>
      </c>
      <c r="T121" s="21" t="str">
        <f t="shared" si="6"/>
        <v/>
      </c>
      <c r="U121" s="5">
        <f>AD38</f>
        <v>4658874</v>
      </c>
    </row>
    <row r="122" spans="2:21" ht="15" hidden="1" thickBot="1" x14ac:dyDescent="0.4">
      <c r="C122" s="16"/>
      <c r="D122" s="21" t="s">
        <v>84</v>
      </c>
      <c r="E122" s="21"/>
      <c r="F122" s="17">
        <f>$AF40</f>
        <v>14003171</v>
      </c>
      <c r="I122" s="3" t="str">
        <f t="shared" si="1"/>
        <v>Gunter, Dustin</v>
      </c>
      <c r="J122" s="21" t="str">
        <f t="shared" si="2"/>
        <v/>
      </c>
      <c r="K122" s="57">
        <f>AF39</f>
        <v>5908462</v>
      </c>
      <c r="N122" s="3" t="str">
        <f t="shared" si="3"/>
        <v>Gunter, Dustin</v>
      </c>
      <c r="O122" s="21" t="str">
        <f t="shared" si="4"/>
        <v/>
      </c>
      <c r="P122" s="5">
        <f>$AF37</f>
        <v>2851766</v>
      </c>
      <c r="S122" s="3" t="str">
        <f t="shared" si="5"/>
        <v>Gunter, Dustin</v>
      </c>
      <c r="T122" s="21" t="str">
        <f t="shared" si="6"/>
        <v/>
      </c>
      <c r="U122" s="5">
        <f>AF38</f>
        <v>5242943</v>
      </c>
    </row>
    <row r="123" spans="2:21" ht="15" hidden="1" thickBot="1" x14ac:dyDescent="0.4">
      <c r="C123" s="16"/>
      <c r="D123" s="21" t="s">
        <v>86</v>
      </c>
      <c r="E123" s="21"/>
      <c r="F123" s="17">
        <f>$AH40</f>
        <v>5645525</v>
      </c>
      <c r="I123" s="3" t="str">
        <f t="shared" si="1"/>
        <v>Gunter, Greg</v>
      </c>
      <c r="J123" s="21" t="str">
        <f t="shared" si="2"/>
        <v/>
      </c>
      <c r="K123" s="57">
        <f>AH39</f>
        <v>1252505</v>
      </c>
      <c r="N123" s="3" t="str">
        <f t="shared" si="3"/>
        <v>Gunter, Greg</v>
      </c>
      <c r="O123" s="21" t="str">
        <f t="shared" si="4"/>
        <v/>
      </c>
      <c r="P123" s="5">
        <f>$AH37</f>
        <v>1292581</v>
      </c>
      <c r="S123" s="3" t="str">
        <f t="shared" si="5"/>
        <v>Gunter, Greg</v>
      </c>
      <c r="T123" s="21" t="str">
        <f t="shared" si="6"/>
        <v/>
      </c>
      <c r="U123" s="5">
        <f>AH38</f>
        <v>3100439</v>
      </c>
    </row>
    <row r="124" spans="2:21" ht="15" hidden="1" thickBot="1" x14ac:dyDescent="0.4">
      <c r="C124" s="16"/>
      <c r="D124" s="21" t="s">
        <v>197</v>
      </c>
      <c r="E124" s="21"/>
      <c r="F124" s="17">
        <f>$AJ40</f>
        <v>10666179</v>
      </c>
      <c r="I124" s="3" t="str">
        <f t="shared" si="1"/>
        <v>Hage, Gady</v>
      </c>
      <c r="J124" s="21" t="str">
        <f t="shared" si="2"/>
        <v/>
      </c>
      <c r="K124" s="57">
        <f>AJ39</f>
        <v>2913337</v>
      </c>
      <c r="N124" s="3" t="str">
        <f t="shared" si="3"/>
        <v>Hage, Gady</v>
      </c>
      <c r="O124" s="21" t="str">
        <f t="shared" si="4"/>
        <v/>
      </c>
      <c r="P124" s="5">
        <f>$AJ37</f>
        <v>1662597</v>
      </c>
      <c r="S124" s="3" t="str">
        <f t="shared" si="5"/>
        <v>Hage, Gady</v>
      </c>
      <c r="T124" s="21" t="str">
        <f t="shared" si="6"/>
        <v/>
      </c>
      <c r="U124" s="6">
        <f>AJ38</f>
        <v>6090245</v>
      </c>
    </row>
    <row r="125" spans="2:21" ht="15" hidden="1" thickBot="1" x14ac:dyDescent="0.4">
      <c r="C125" s="16"/>
      <c r="D125" s="21" t="s">
        <v>114</v>
      </c>
      <c r="E125" s="21"/>
      <c r="F125" s="36">
        <f>$AL40</f>
        <v>13975742</v>
      </c>
      <c r="I125" s="3" t="str">
        <f t="shared" si="1"/>
        <v>Harvey, Tavis</v>
      </c>
      <c r="J125" s="21" t="str">
        <f t="shared" si="2"/>
        <v/>
      </c>
      <c r="K125" s="57">
        <f>AL39</f>
        <v>3114420</v>
      </c>
      <c r="N125" s="3" t="str">
        <f t="shared" si="3"/>
        <v>Harvey, Tavis</v>
      </c>
      <c r="O125" s="21" t="str">
        <f t="shared" si="4"/>
        <v/>
      </c>
      <c r="P125" s="5">
        <f>$AL37</f>
        <v>5438465</v>
      </c>
      <c r="S125" s="3" t="str">
        <f t="shared" si="5"/>
        <v>Harvey, Tavis</v>
      </c>
      <c r="T125" s="21" t="str">
        <f t="shared" si="6"/>
        <v/>
      </c>
      <c r="U125" s="6">
        <f>AL38</f>
        <v>5422857</v>
      </c>
    </row>
    <row r="126" spans="2:21" ht="15" hidden="1" thickBot="1" x14ac:dyDescent="0.4">
      <c r="C126" s="16"/>
      <c r="D126" s="21" t="s">
        <v>208</v>
      </c>
      <c r="E126" s="21"/>
      <c r="F126" s="36">
        <f>$AN40</f>
        <v>9723036</v>
      </c>
      <c r="I126" s="3" t="str">
        <f t="shared" si="1"/>
        <v>Hefferan, Dennis</v>
      </c>
      <c r="J126" s="21" t="str">
        <f t="shared" si="2"/>
        <v/>
      </c>
      <c r="K126" s="57">
        <f>AN39</f>
        <v>3158133</v>
      </c>
      <c r="N126" s="3" t="str">
        <f t="shared" si="3"/>
        <v>Hefferan, Dennis</v>
      </c>
      <c r="O126" s="21" t="str">
        <f t="shared" si="4"/>
        <v/>
      </c>
      <c r="P126" s="5">
        <f>$AN37</f>
        <v>3601157</v>
      </c>
      <c r="S126" s="3" t="str">
        <f t="shared" si="5"/>
        <v>Hefferan, Dennis</v>
      </c>
      <c r="T126" s="21" t="str">
        <f t="shared" si="6"/>
        <v/>
      </c>
      <c r="U126" s="6">
        <f>AN38</f>
        <v>2963746</v>
      </c>
    </row>
    <row r="127" spans="2:21" ht="15" hidden="1" thickBot="1" x14ac:dyDescent="0.4">
      <c r="C127" s="16"/>
      <c r="D127" s="21" t="s">
        <v>159</v>
      </c>
      <c r="E127" s="21"/>
      <c r="F127" s="36">
        <f>$AP40</f>
        <v>7965702</v>
      </c>
      <c r="I127" s="3" t="str">
        <f t="shared" si="1"/>
        <v>Isaacs, Chad</v>
      </c>
      <c r="J127" s="21" t="str">
        <f t="shared" si="2"/>
        <v/>
      </c>
      <c r="K127" s="57">
        <f>AP39</f>
        <v>706286</v>
      </c>
      <c r="N127" s="3" t="str">
        <f t="shared" si="3"/>
        <v>Isaacs, Chad</v>
      </c>
      <c r="O127" s="21" t="str">
        <f t="shared" si="4"/>
        <v/>
      </c>
      <c r="P127" s="5">
        <f>$AP37</f>
        <v>2238382</v>
      </c>
      <c r="S127" s="3" t="str">
        <f t="shared" si="5"/>
        <v>Isaacs, Chad</v>
      </c>
      <c r="T127" s="21" t="str">
        <f t="shared" si="6"/>
        <v/>
      </c>
      <c r="U127" s="6">
        <f>AP38</f>
        <v>5021034</v>
      </c>
    </row>
    <row r="128" spans="2:21" ht="15" hidden="1" thickBot="1" x14ac:dyDescent="0.4">
      <c r="C128" s="16"/>
      <c r="D128" s="21" t="s">
        <v>169</v>
      </c>
      <c r="E128" s="21"/>
      <c r="F128" s="36">
        <f>$AR40</f>
        <v>13956020</v>
      </c>
      <c r="I128" s="3" t="str">
        <f t="shared" si="1"/>
        <v>Jankowski, Andy</v>
      </c>
      <c r="J128" s="21" t="str">
        <f t="shared" si="2"/>
        <v/>
      </c>
      <c r="K128" s="57">
        <f>AR39</f>
        <v>2064807</v>
      </c>
      <c r="N128" s="3" t="str">
        <f t="shared" si="3"/>
        <v>Jankowski, Andy</v>
      </c>
      <c r="O128" s="21" t="str">
        <f t="shared" si="4"/>
        <v/>
      </c>
      <c r="P128" s="5">
        <f>$AR37</f>
        <v>5953872</v>
      </c>
      <c r="S128" s="3" t="str">
        <f t="shared" si="5"/>
        <v>Jankowski, Andy</v>
      </c>
      <c r="T128" s="21" t="str">
        <f t="shared" si="6"/>
        <v/>
      </c>
      <c r="U128" s="6">
        <f>AR38</f>
        <v>5937341</v>
      </c>
    </row>
    <row r="129" spans="2:21" ht="15" hidden="1" thickBot="1" x14ac:dyDescent="0.4">
      <c r="C129" s="16"/>
      <c r="D129" s="21" t="s">
        <v>83</v>
      </c>
      <c r="E129" s="21"/>
      <c r="F129" s="36">
        <f>$AT40</f>
        <v>5767659</v>
      </c>
      <c r="I129" s="3" t="str">
        <f t="shared" si="1"/>
        <v>Jones, Danny</v>
      </c>
      <c r="J129" s="21" t="str">
        <f t="shared" si="2"/>
        <v/>
      </c>
      <c r="K129" s="57">
        <f>AT39</f>
        <v>1179607</v>
      </c>
      <c r="N129" s="3" t="str">
        <f t="shared" si="3"/>
        <v>Jones, Danny</v>
      </c>
      <c r="O129" s="21" t="str">
        <f t="shared" si="4"/>
        <v/>
      </c>
      <c r="P129" s="5">
        <f>$AT37</f>
        <v>2584959</v>
      </c>
      <c r="S129" s="3" t="str">
        <f t="shared" si="5"/>
        <v>Jones, Danny</v>
      </c>
      <c r="T129" s="21" t="str">
        <f t="shared" si="6"/>
        <v/>
      </c>
      <c r="U129" s="6">
        <f>AT38</f>
        <v>2003093</v>
      </c>
    </row>
    <row r="130" spans="2:21" ht="15" hidden="1" thickBot="1" x14ac:dyDescent="0.4">
      <c r="C130" s="16"/>
      <c r="D130" s="21" t="s">
        <v>88</v>
      </c>
      <c r="E130" s="21"/>
      <c r="F130" s="36">
        <f>$AV40</f>
        <v>10773253</v>
      </c>
      <c r="I130" s="3" t="str">
        <f t="shared" si="1"/>
        <v>Jordan, Michael</v>
      </c>
      <c r="J130" s="21" t="str">
        <f t="shared" si="2"/>
        <v/>
      </c>
      <c r="K130" s="57">
        <f>AV39</f>
        <v>5502232</v>
      </c>
      <c r="N130" s="3" t="str">
        <f t="shared" si="3"/>
        <v>Jordan, Michael</v>
      </c>
      <c r="O130" s="21" t="str">
        <f t="shared" si="4"/>
        <v/>
      </c>
      <c r="P130" s="5">
        <f>$AV37</f>
        <v>2586334</v>
      </c>
      <c r="S130" s="3" t="str">
        <f t="shared" si="5"/>
        <v>Jordan, Michael</v>
      </c>
      <c r="T130" s="21" t="str">
        <f t="shared" si="6"/>
        <v/>
      </c>
      <c r="U130" s="6">
        <f>AV38</f>
        <v>2684687</v>
      </c>
    </row>
    <row r="131" spans="2:21" ht="15" hidden="1" thickBot="1" x14ac:dyDescent="0.4">
      <c r="C131" s="16"/>
      <c r="D131" s="35" t="s">
        <v>203</v>
      </c>
      <c r="E131" s="21"/>
      <c r="F131" s="36">
        <f>$AX40</f>
        <v>12434244</v>
      </c>
      <c r="I131" s="3" t="str">
        <f t="shared" si="1"/>
        <v>Junkersfield, Janel</v>
      </c>
      <c r="J131" s="21" t="str">
        <f t="shared" si="2"/>
        <v/>
      </c>
      <c r="K131" s="57">
        <f>AX39</f>
        <v>2947853</v>
      </c>
      <c r="N131" s="3" t="str">
        <f t="shared" si="3"/>
        <v>Junkersfield, Janel</v>
      </c>
      <c r="O131" s="21" t="str">
        <f t="shared" si="4"/>
        <v/>
      </c>
      <c r="P131" s="5">
        <f>$AX37</f>
        <v>2966035</v>
      </c>
      <c r="S131" s="3" t="str">
        <f t="shared" si="5"/>
        <v>Junkersfield, Janel</v>
      </c>
      <c r="T131" s="21" t="str">
        <f t="shared" si="6"/>
        <v/>
      </c>
      <c r="U131" s="6">
        <f>AX38</f>
        <v>6520356</v>
      </c>
    </row>
    <row r="132" spans="2:21" ht="15" hidden="1" thickBot="1" x14ac:dyDescent="0.4">
      <c r="C132" s="16"/>
      <c r="D132" s="21" t="s">
        <v>204</v>
      </c>
      <c r="E132" s="21"/>
      <c r="F132" s="36">
        <f>$AZ40</f>
        <v>9418583</v>
      </c>
      <c r="I132" s="3" t="str">
        <f t="shared" si="1"/>
        <v>Junkersfield, Mark</v>
      </c>
      <c r="J132" s="21" t="str">
        <f t="shared" si="2"/>
        <v/>
      </c>
      <c r="K132" s="57">
        <f>AZ39</f>
        <v>6000300</v>
      </c>
      <c r="N132" s="3" t="str">
        <f t="shared" si="3"/>
        <v>Junkersfield, Mark</v>
      </c>
      <c r="O132" s="21" t="str">
        <f t="shared" si="4"/>
        <v/>
      </c>
      <c r="P132" s="5">
        <f>$AZ37</f>
        <v>693796</v>
      </c>
      <c r="S132" s="3" t="str">
        <f t="shared" si="5"/>
        <v>Junkersfield, Mark</v>
      </c>
      <c r="T132" s="21" t="str">
        <f t="shared" si="6"/>
        <v/>
      </c>
      <c r="U132" s="6">
        <f>AZ38</f>
        <v>2724487</v>
      </c>
    </row>
    <row r="133" spans="2:21" ht="15" hidden="1" thickBot="1" x14ac:dyDescent="0.4">
      <c r="C133" s="16"/>
      <c r="D133" s="21" t="s">
        <v>171</v>
      </c>
      <c r="E133" s="21"/>
      <c r="F133" s="36">
        <f>$BB40</f>
        <v>7774578</v>
      </c>
      <c r="I133" s="3" t="str">
        <f t="shared" si="1"/>
        <v>Junkersfield, Paul</v>
      </c>
      <c r="J133" s="21" t="str">
        <f t="shared" si="2"/>
        <v/>
      </c>
      <c r="K133" s="57">
        <f>BB39</f>
        <v>1882532</v>
      </c>
      <c r="N133" s="3" t="str">
        <f t="shared" si="3"/>
        <v>Junkersfield, Paul</v>
      </c>
      <c r="O133" s="21" t="str">
        <f t="shared" si="4"/>
        <v/>
      </c>
      <c r="P133" s="5">
        <f>$BB37</f>
        <v>1925507</v>
      </c>
      <c r="S133" s="3" t="str">
        <f t="shared" si="5"/>
        <v>Junkersfield, Paul</v>
      </c>
      <c r="T133" s="21" t="str">
        <f t="shared" si="6"/>
        <v/>
      </c>
      <c r="U133" s="9">
        <f>BB38</f>
        <v>3966539</v>
      </c>
    </row>
    <row r="134" spans="2:21" ht="15" hidden="1" thickBot="1" x14ac:dyDescent="0.4">
      <c r="C134" s="16"/>
      <c r="D134" s="21" t="s">
        <v>82</v>
      </c>
      <c r="E134" s="21"/>
      <c r="F134" s="37">
        <f>$BD40</f>
        <v>5396967</v>
      </c>
      <c r="I134" s="3" t="str">
        <f t="shared" si="1"/>
        <v>Kirby, Craig</v>
      </c>
      <c r="J134" s="21" t="str">
        <f t="shared" si="2"/>
        <v/>
      </c>
      <c r="K134" s="57">
        <f>BD39</f>
        <v>2132263</v>
      </c>
      <c r="N134" s="3" t="str">
        <f t="shared" si="3"/>
        <v>Kirby, Craig</v>
      </c>
      <c r="O134" s="21" t="str">
        <f t="shared" si="4"/>
        <v/>
      </c>
      <c r="P134" s="5">
        <f>$BD37</f>
        <v>1356528</v>
      </c>
      <c r="S134" s="3" t="str">
        <f t="shared" si="5"/>
        <v>Kirby, Craig</v>
      </c>
      <c r="T134" s="21" t="str">
        <f t="shared" si="6"/>
        <v/>
      </c>
      <c r="U134" s="9">
        <f>BD38</f>
        <v>1908176</v>
      </c>
    </row>
    <row r="135" spans="2:21" ht="15" hidden="1" thickBot="1" x14ac:dyDescent="0.4">
      <c r="C135" s="16"/>
      <c r="D135" s="21" t="s">
        <v>196</v>
      </c>
      <c r="E135" s="21"/>
      <c r="F135" s="37">
        <f>$BF40</f>
        <v>13294403</v>
      </c>
      <c r="I135" s="3" t="str">
        <f t="shared" si="1"/>
        <v>Kline, Daniel</v>
      </c>
      <c r="J135" s="21" t="str">
        <f t="shared" si="2"/>
        <v/>
      </c>
      <c r="K135" s="57">
        <f>BF39</f>
        <v>2819176</v>
      </c>
      <c r="N135" s="3" t="str">
        <f t="shared" si="3"/>
        <v>Kline, Daniel</v>
      </c>
      <c r="O135" s="21" t="str">
        <f t="shared" si="4"/>
        <v/>
      </c>
      <c r="P135" s="5">
        <f>$BF37</f>
        <v>5260804</v>
      </c>
      <c r="S135" s="3" t="str">
        <f t="shared" si="5"/>
        <v>Kline, Daniel</v>
      </c>
      <c r="T135" s="21" t="str">
        <f t="shared" si="6"/>
        <v/>
      </c>
      <c r="U135" s="9">
        <f>BF38</f>
        <v>5214423</v>
      </c>
    </row>
    <row r="136" spans="2:21" ht="15" hidden="1" thickBot="1" x14ac:dyDescent="0.4">
      <c r="C136" s="16"/>
      <c r="D136" s="21" t="s">
        <v>132</v>
      </c>
      <c r="E136" s="21"/>
      <c r="F136" s="37">
        <f>$BH40</f>
        <v>8363038</v>
      </c>
      <c r="I136" s="3" t="str">
        <f t="shared" si="1"/>
        <v>Krautz, Mike</v>
      </c>
      <c r="J136" s="21" t="str">
        <f t="shared" si="2"/>
        <v/>
      </c>
      <c r="K136" s="57">
        <f>BH39</f>
        <v>1809303</v>
      </c>
      <c r="N136" s="3" t="str">
        <f t="shared" si="3"/>
        <v>Krautz, Mike</v>
      </c>
      <c r="O136" s="21" t="str">
        <f t="shared" si="4"/>
        <v/>
      </c>
      <c r="P136" s="5">
        <f>$BH37</f>
        <v>2200597</v>
      </c>
      <c r="S136" s="3" t="str">
        <f t="shared" si="5"/>
        <v>Krautz, Mike</v>
      </c>
      <c r="T136" s="21" t="str">
        <f t="shared" si="6"/>
        <v/>
      </c>
      <c r="U136" s="9">
        <f>BH38</f>
        <v>4353138</v>
      </c>
    </row>
    <row r="137" spans="2:21" ht="15" hidden="1" thickBot="1" x14ac:dyDescent="0.4">
      <c r="C137" s="16"/>
      <c r="D137" s="21" t="s">
        <v>184</v>
      </c>
      <c r="E137" s="21"/>
      <c r="F137" s="37">
        <f>$BJ40</f>
        <v>11222034</v>
      </c>
      <c r="I137" s="3" t="str">
        <f t="shared" si="1"/>
        <v>Lambert, Josh</v>
      </c>
      <c r="J137" s="21" t="str">
        <f t="shared" si="2"/>
        <v/>
      </c>
      <c r="K137" s="5">
        <f>BJ39</f>
        <v>2800539</v>
      </c>
      <c r="N137" s="3" t="str">
        <f t="shared" si="3"/>
        <v>Lambert, Josh</v>
      </c>
      <c r="O137" s="21" t="str">
        <f t="shared" si="4"/>
        <v/>
      </c>
      <c r="P137" s="9">
        <f>$BJ37</f>
        <v>5032870</v>
      </c>
      <c r="S137" s="3" t="str">
        <f t="shared" si="5"/>
        <v>Lambert, Josh</v>
      </c>
      <c r="T137" s="21" t="str">
        <f t="shared" si="6"/>
        <v/>
      </c>
      <c r="U137" s="57">
        <f>BJ38</f>
        <v>3388625</v>
      </c>
    </row>
    <row r="138" spans="2:21" ht="15" hidden="1" thickBot="1" x14ac:dyDescent="0.4">
      <c r="C138" s="16"/>
      <c r="D138" s="21" t="s">
        <v>80</v>
      </c>
      <c r="E138" s="21"/>
      <c r="F138" s="37">
        <f>$BL40</f>
        <v>13111392</v>
      </c>
      <c r="I138" s="3" t="str">
        <f t="shared" si="1"/>
        <v>Loupe, Chris</v>
      </c>
      <c r="J138" s="21" t="str">
        <f t="shared" si="2"/>
        <v/>
      </c>
      <c r="K138" s="9">
        <f>$BL39</f>
        <v>3587510</v>
      </c>
      <c r="N138" s="3" t="str">
        <f t="shared" si="3"/>
        <v>Loupe, Chris</v>
      </c>
      <c r="O138" s="21" t="str">
        <f t="shared" si="4"/>
        <v/>
      </c>
      <c r="P138" s="57">
        <f>$BL37</f>
        <v>6307622</v>
      </c>
      <c r="S138" s="3" t="str">
        <f t="shared" si="5"/>
        <v>Loupe, Chris</v>
      </c>
      <c r="T138" s="21" t="str">
        <f t="shared" si="6"/>
        <v/>
      </c>
      <c r="U138" s="5">
        <f>BL38</f>
        <v>3216260</v>
      </c>
    </row>
    <row r="139" spans="2:21" ht="15" hidden="1" thickBot="1" x14ac:dyDescent="0.4">
      <c r="B139" s="22"/>
      <c r="C139" s="16"/>
      <c r="D139" s="21" t="s">
        <v>170</v>
      </c>
      <c r="E139" s="21"/>
      <c r="F139" s="37">
        <f>$BN40</f>
        <v>9161599</v>
      </c>
      <c r="I139" s="3" t="str">
        <f t="shared" si="1"/>
        <v>Maak, Bill</v>
      </c>
      <c r="J139" s="21" t="str">
        <f t="shared" si="2"/>
        <v/>
      </c>
      <c r="K139" s="24">
        <f>$BN39</f>
        <v>4495518</v>
      </c>
      <c r="N139" s="3" t="str">
        <f t="shared" si="3"/>
        <v>Maak, Bill</v>
      </c>
      <c r="O139" s="21" t="str">
        <f t="shared" si="4"/>
        <v/>
      </c>
      <c r="P139" s="58">
        <f>$BN37</f>
        <v>1566339</v>
      </c>
      <c r="S139" s="3" t="str">
        <f t="shared" si="5"/>
        <v>Maak, Bill</v>
      </c>
      <c r="T139" s="21" t="str">
        <f t="shared" si="6"/>
        <v/>
      </c>
      <c r="U139" s="24">
        <f>BN38</f>
        <v>3099742</v>
      </c>
    </row>
    <row r="140" spans="2:21" ht="15" hidden="1" thickBot="1" x14ac:dyDescent="0.4">
      <c r="B140" s="22"/>
      <c r="C140" s="16"/>
      <c r="D140" s="35" t="s">
        <v>193</v>
      </c>
      <c r="E140" s="21"/>
      <c r="F140" s="38">
        <f>$BP40</f>
        <v>7679859</v>
      </c>
      <c r="I140" s="3" t="str">
        <f t="shared" si="1"/>
        <v>Maak, Brooks</v>
      </c>
      <c r="J140" s="21" t="str">
        <f t="shared" ref="J140:J168" si="7">$E140&amp;""</f>
        <v/>
      </c>
      <c r="K140" s="24">
        <f>$BP39</f>
        <v>2123975</v>
      </c>
      <c r="N140" s="3" t="str">
        <f t="shared" ref="N140:N168" si="8">D140</f>
        <v>Maak, Brooks</v>
      </c>
      <c r="O140" s="21" t="str">
        <f t="shared" ref="O140:O168" si="9">$E140&amp;""</f>
        <v/>
      </c>
      <c r="P140" s="58">
        <f>$BP37</f>
        <v>2980669</v>
      </c>
      <c r="S140" s="3" t="str">
        <f t="shared" si="5"/>
        <v>Maak, Brooks</v>
      </c>
      <c r="T140" s="21" t="str">
        <f t="shared" ref="T140:T168" si="10">$E140&amp;""</f>
        <v/>
      </c>
      <c r="U140" s="24">
        <f>BP38</f>
        <v>2575215</v>
      </c>
    </row>
    <row r="141" spans="2:21" ht="15" hidden="1" thickBot="1" x14ac:dyDescent="0.4">
      <c r="B141" s="22"/>
      <c r="C141" s="16"/>
      <c r="D141" s="35" t="s">
        <v>144</v>
      </c>
      <c r="E141" s="21"/>
      <c r="F141" s="38">
        <f>$BR40</f>
        <v>11994107</v>
      </c>
      <c r="I141" s="3" t="str">
        <f t="shared" si="1"/>
        <v>McPherson, Ben</v>
      </c>
      <c r="J141" s="21" t="str">
        <f t="shared" si="7"/>
        <v/>
      </c>
      <c r="K141" s="26">
        <f>$BR39</f>
        <v>3553237</v>
      </c>
      <c r="N141" s="3" t="str">
        <f t="shared" si="8"/>
        <v>McPherson, Ben</v>
      </c>
      <c r="O141" s="21" t="str">
        <f t="shared" si="9"/>
        <v/>
      </c>
      <c r="P141" s="58">
        <f>$BR37</f>
        <v>1198220</v>
      </c>
      <c r="S141" s="3" t="str">
        <f t="shared" si="5"/>
        <v>McPherson, Ben</v>
      </c>
      <c r="T141" s="21" t="str">
        <f t="shared" si="10"/>
        <v/>
      </c>
      <c r="U141" s="24">
        <f>BR38</f>
        <v>7242650</v>
      </c>
    </row>
    <row r="142" spans="2:21" ht="15" hidden="1" customHeight="1" thickBot="1" x14ac:dyDescent="0.4">
      <c r="B142" s="22"/>
      <c r="C142" s="16"/>
      <c r="D142" s="21" t="s">
        <v>148</v>
      </c>
      <c r="E142" s="21"/>
      <c r="F142" s="39">
        <f>$BT40</f>
        <v>11734421</v>
      </c>
      <c r="I142" s="3" t="str">
        <f t="shared" si="1"/>
        <v>Meaux, Cody</v>
      </c>
      <c r="J142" s="21" t="str">
        <f t="shared" si="7"/>
        <v/>
      </c>
      <c r="K142" s="26">
        <f>$BT39</f>
        <v>1582923</v>
      </c>
      <c r="N142" s="3" t="str">
        <f t="shared" si="8"/>
        <v>Meaux, Cody</v>
      </c>
      <c r="O142" s="21" t="str">
        <f t="shared" si="9"/>
        <v/>
      </c>
      <c r="P142" s="58">
        <f>$BT37</f>
        <v>5574467</v>
      </c>
      <c r="S142" s="3" t="str">
        <f t="shared" si="5"/>
        <v>Meaux, Cody</v>
      </c>
      <c r="T142" s="21" t="str">
        <f t="shared" si="10"/>
        <v/>
      </c>
      <c r="U142" s="24">
        <f>BT38</f>
        <v>4577031</v>
      </c>
    </row>
    <row r="143" spans="2:21" ht="15" hidden="1" customHeight="1" thickBot="1" x14ac:dyDescent="0.4">
      <c r="B143" s="22"/>
      <c r="C143" s="16"/>
      <c r="D143" s="21" t="s">
        <v>118</v>
      </c>
      <c r="E143" s="21"/>
      <c r="F143" s="39">
        <f>$BV40</f>
        <v>12310705</v>
      </c>
      <c r="I143" s="3" t="str">
        <f t="shared" si="1"/>
        <v>Meaux, Darren</v>
      </c>
      <c r="J143" s="21" t="str">
        <f t="shared" si="7"/>
        <v/>
      </c>
      <c r="K143" s="26">
        <f>$BV39</f>
        <v>2068039</v>
      </c>
      <c r="N143" s="3" t="str">
        <f t="shared" si="8"/>
        <v>Meaux, Darren</v>
      </c>
      <c r="O143" s="21" t="str">
        <f t="shared" si="9"/>
        <v/>
      </c>
      <c r="P143" s="58">
        <f>$BV37</f>
        <v>381128</v>
      </c>
      <c r="S143" s="3" t="str">
        <f t="shared" si="5"/>
        <v>Meaux, Darren</v>
      </c>
      <c r="T143" s="21" t="str">
        <f t="shared" si="10"/>
        <v/>
      </c>
      <c r="U143" s="24">
        <f>BV38</f>
        <v>9861538</v>
      </c>
    </row>
    <row r="144" spans="2:21" ht="15" hidden="1" customHeight="1" thickBot="1" x14ac:dyDescent="0.4">
      <c r="B144" s="22"/>
      <c r="C144" s="16"/>
      <c r="D144" s="35" t="s">
        <v>146</v>
      </c>
      <c r="E144" s="21"/>
      <c r="F144" s="38">
        <f>$BX40</f>
        <v>9329559</v>
      </c>
      <c r="I144" s="3" t="str">
        <f t="shared" si="1"/>
        <v>Meaux, Regan</v>
      </c>
      <c r="J144" s="21" t="str">
        <f t="shared" si="7"/>
        <v/>
      </c>
      <c r="K144" s="24">
        <f>$BX39</f>
        <v>3567691</v>
      </c>
      <c r="N144" s="3" t="str">
        <f t="shared" si="8"/>
        <v>Meaux, Regan</v>
      </c>
      <c r="O144" s="21" t="str">
        <f t="shared" si="9"/>
        <v/>
      </c>
      <c r="P144" s="58">
        <f>BX37</f>
        <v>2867762</v>
      </c>
      <c r="S144" s="3" t="str">
        <f t="shared" si="5"/>
        <v>Meaux, Regan</v>
      </c>
      <c r="T144" s="21" t="str">
        <f t="shared" si="10"/>
        <v/>
      </c>
      <c r="U144" s="24">
        <f>BX38</f>
        <v>2894106</v>
      </c>
    </row>
    <row r="145" spans="2:22" ht="15" hidden="1" customHeight="1" thickBot="1" x14ac:dyDescent="0.4">
      <c r="B145" s="22"/>
      <c r="C145" s="16"/>
      <c r="D145" s="35" t="s">
        <v>92</v>
      </c>
      <c r="E145" s="21"/>
      <c r="F145" s="17">
        <f>$BZ40</f>
        <v>6595840</v>
      </c>
      <c r="I145" s="3" t="str">
        <f t="shared" si="1"/>
        <v>Meaux, Wendel</v>
      </c>
      <c r="J145" s="21" t="str">
        <f t="shared" si="7"/>
        <v/>
      </c>
      <c r="K145" s="5">
        <f>$BZ39</f>
        <v>2499996</v>
      </c>
      <c r="N145" s="3" t="str">
        <f t="shared" si="8"/>
        <v>Meaux, Wendel</v>
      </c>
      <c r="O145" s="21" t="str">
        <f t="shared" si="9"/>
        <v/>
      </c>
      <c r="P145" s="57">
        <f>BZ37</f>
        <v>659875</v>
      </c>
      <c r="S145" s="3" t="str">
        <f t="shared" si="5"/>
        <v>Meaux, Wendel</v>
      </c>
      <c r="T145" s="21" t="str">
        <f t="shared" si="10"/>
        <v/>
      </c>
      <c r="U145" s="5">
        <f>BZ38</f>
        <v>3435969</v>
      </c>
    </row>
    <row r="146" spans="2:22" ht="15" hidden="1" customHeight="1" thickBot="1" x14ac:dyDescent="0.4">
      <c r="B146" s="22"/>
      <c r="C146" s="16"/>
      <c r="D146" s="35" t="s">
        <v>151</v>
      </c>
      <c r="E146" s="21"/>
      <c r="F146" s="17">
        <f>$CB40</f>
        <v>14614392</v>
      </c>
      <c r="I146" s="3" t="str">
        <f t="shared" si="1"/>
        <v>Mitchell, Clark</v>
      </c>
      <c r="J146" s="21" t="str">
        <f t="shared" si="7"/>
        <v/>
      </c>
      <c r="K146" s="5">
        <f>$CB39</f>
        <v>1530885</v>
      </c>
      <c r="N146" s="3" t="str">
        <f t="shared" si="8"/>
        <v>Mitchell, Clark</v>
      </c>
      <c r="O146" s="21" t="str">
        <f t="shared" si="9"/>
        <v/>
      </c>
      <c r="P146" s="57">
        <f>CB37</f>
        <v>4888576</v>
      </c>
      <c r="S146" s="3" t="str">
        <f t="shared" si="5"/>
        <v>Mitchell, Clark</v>
      </c>
      <c r="T146" s="21" t="str">
        <f t="shared" si="10"/>
        <v/>
      </c>
      <c r="U146" s="5">
        <f>CB38</f>
        <v>8194931</v>
      </c>
    </row>
    <row r="147" spans="2:22" ht="15" hidden="1" customHeight="1" thickBot="1" x14ac:dyDescent="0.4">
      <c r="B147" s="22"/>
      <c r="C147" s="16"/>
      <c r="D147" s="21" t="s">
        <v>187</v>
      </c>
      <c r="E147" s="21"/>
      <c r="F147" s="17">
        <f>$CD40</f>
        <v>6069136</v>
      </c>
      <c r="I147" s="3" t="str">
        <f t="shared" si="1"/>
        <v>Mitchell, Ricky</v>
      </c>
      <c r="J147" s="21" t="str">
        <f t="shared" si="7"/>
        <v/>
      </c>
      <c r="K147" s="5">
        <f>$CD39</f>
        <v>2745420</v>
      </c>
      <c r="N147" s="3" t="str">
        <f t="shared" si="8"/>
        <v>Mitchell, Ricky</v>
      </c>
      <c r="O147" s="21" t="str">
        <f t="shared" si="9"/>
        <v/>
      </c>
      <c r="P147" s="57">
        <f>CD37</f>
        <v>1855917</v>
      </c>
      <c r="S147" s="3" t="str">
        <f t="shared" si="5"/>
        <v>Mitchell, Ricky</v>
      </c>
      <c r="T147" s="21" t="str">
        <f t="shared" si="10"/>
        <v/>
      </c>
      <c r="U147" s="5">
        <f>CD38</f>
        <v>1467799</v>
      </c>
    </row>
    <row r="148" spans="2:22" ht="15" hidden="1" customHeight="1" thickBot="1" x14ac:dyDescent="0.4">
      <c r="D148" s="21" t="s">
        <v>117</v>
      </c>
      <c r="E148" s="21"/>
      <c r="F148" s="39">
        <f>$CF40</f>
        <v>5095809</v>
      </c>
      <c r="I148" s="3" t="str">
        <f t="shared" si="1"/>
        <v>Nevins, Mitch</v>
      </c>
      <c r="J148" s="21" t="str">
        <f t="shared" si="7"/>
        <v/>
      </c>
      <c r="K148" s="24">
        <f>$CF39</f>
        <v>1695785</v>
      </c>
      <c r="N148" s="3" t="str">
        <f t="shared" si="8"/>
        <v>Nevins, Mitch</v>
      </c>
      <c r="O148" s="21" t="str">
        <f t="shared" si="9"/>
        <v/>
      </c>
      <c r="P148" s="57">
        <f>CF37</f>
        <v>1264067</v>
      </c>
      <c r="S148" s="3" t="str">
        <f t="shared" si="5"/>
        <v>Nevins, Mitch</v>
      </c>
      <c r="T148" s="21" t="str">
        <f t="shared" si="10"/>
        <v/>
      </c>
      <c r="U148" s="5">
        <f>CF38</f>
        <v>2135957</v>
      </c>
    </row>
    <row r="149" spans="2:22" ht="15" hidden="1" customHeight="1" thickBot="1" x14ac:dyDescent="0.4">
      <c r="D149" s="21" t="s">
        <v>91</v>
      </c>
      <c r="E149" s="21"/>
      <c r="F149" s="38">
        <f>$CH40</f>
        <v>12365587</v>
      </c>
      <c r="I149" s="3" t="str">
        <f t="shared" ref="I149:I168" si="11">S149</f>
        <v>Olesky, Tommy</v>
      </c>
      <c r="J149" s="21" t="str">
        <f t="shared" si="7"/>
        <v/>
      </c>
      <c r="K149" s="5">
        <f>$CH39</f>
        <v>5388594</v>
      </c>
      <c r="N149" s="3" t="str">
        <f t="shared" si="8"/>
        <v>Olesky, Tommy</v>
      </c>
      <c r="O149" s="21" t="str">
        <f t="shared" si="9"/>
        <v/>
      </c>
      <c r="P149" s="57">
        <f>$CH37</f>
        <v>1325541</v>
      </c>
      <c r="S149" s="3" t="str">
        <f t="shared" ref="S149:S168" si="12">N149</f>
        <v>Olesky, Tommy</v>
      </c>
      <c r="T149" s="21" t="str">
        <f t="shared" si="10"/>
        <v/>
      </c>
      <c r="U149" s="5">
        <f>$CH38</f>
        <v>5651452</v>
      </c>
    </row>
    <row r="150" spans="2:22" ht="15" hidden="1" customHeight="1" thickBot="1" x14ac:dyDescent="0.4">
      <c r="B150" s="43"/>
      <c r="D150" s="21" t="s">
        <v>131</v>
      </c>
      <c r="E150" s="21"/>
      <c r="F150" s="17">
        <f>$CJ40</f>
        <v>6926629</v>
      </c>
      <c r="I150" s="3" t="str">
        <f t="shared" si="11"/>
        <v>Pipak, Jacob</v>
      </c>
      <c r="J150" s="21" t="str">
        <f t="shared" si="7"/>
        <v/>
      </c>
      <c r="K150" s="5">
        <f>$CJ39</f>
        <v>1144156</v>
      </c>
      <c r="N150" s="3" t="str">
        <f t="shared" si="8"/>
        <v>Pipak, Jacob</v>
      </c>
      <c r="O150" s="21" t="str">
        <f t="shared" si="9"/>
        <v/>
      </c>
      <c r="P150" s="57">
        <f>$CJ37</f>
        <v>1611904</v>
      </c>
      <c r="S150" s="3" t="str">
        <f t="shared" si="12"/>
        <v>Pipak, Jacob</v>
      </c>
      <c r="T150" s="21" t="str">
        <f t="shared" si="10"/>
        <v/>
      </c>
      <c r="U150" s="5">
        <f>$CJ38</f>
        <v>4170569</v>
      </c>
    </row>
    <row r="151" spans="2:22" ht="15" hidden="1" customHeight="1" thickBot="1" x14ac:dyDescent="0.4">
      <c r="B151" s="43"/>
      <c r="D151" s="21" t="s">
        <v>206</v>
      </c>
      <c r="E151" s="21"/>
      <c r="F151" s="17">
        <f>$CL40</f>
        <v>8119561</v>
      </c>
      <c r="I151" s="3" t="str">
        <f t="shared" si="11"/>
        <v>Pustejovsky, Brad</v>
      </c>
      <c r="J151" s="21" t="str">
        <f t="shared" si="7"/>
        <v/>
      </c>
      <c r="K151" s="5">
        <f>$CL39</f>
        <v>1400191</v>
      </c>
      <c r="N151" s="3" t="str">
        <f t="shared" si="8"/>
        <v>Pustejovsky, Brad</v>
      </c>
      <c r="O151" s="21" t="str">
        <f t="shared" si="9"/>
        <v/>
      </c>
      <c r="P151" s="57">
        <f>$CL37</f>
        <v>1655959</v>
      </c>
      <c r="S151" s="3" t="str">
        <f t="shared" si="12"/>
        <v>Pustejovsky, Brad</v>
      </c>
      <c r="T151" s="21" t="str">
        <f t="shared" si="10"/>
        <v/>
      </c>
      <c r="U151" s="5">
        <f>$CL38</f>
        <v>5063411</v>
      </c>
    </row>
    <row r="152" spans="2:22" ht="15" hidden="1" customHeight="1" thickBot="1" x14ac:dyDescent="0.4">
      <c r="B152" s="43"/>
      <c r="D152" s="21" t="s">
        <v>161</v>
      </c>
      <c r="E152" s="21"/>
      <c r="F152" s="17">
        <f>$CN40</f>
        <v>15744199</v>
      </c>
      <c r="I152" s="3" t="str">
        <f t="shared" si="11"/>
        <v>Rich, Daniel</v>
      </c>
      <c r="J152" s="21" t="str">
        <f t="shared" si="7"/>
        <v/>
      </c>
      <c r="K152" s="5">
        <f>$CN39</f>
        <v>2866137</v>
      </c>
      <c r="N152" s="3" t="str">
        <f t="shared" si="8"/>
        <v>Rich, Daniel</v>
      </c>
      <c r="O152" s="21" t="str">
        <f t="shared" si="9"/>
        <v/>
      </c>
      <c r="P152" s="57">
        <f>$CN37</f>
        <v>4596756</v>
      </c>
      <c r="S152" s="3" t="str">
        <f t="shared" si="12"/>
        <v>Rich, Daniel</v>
      </c>
      <c r="T152" s="21" t="str">
        <f t="shared" si="10"/>
        <v/>
      </c>
      <c r="U152" s="5">
        <f>$CN38</f>
        <v>8281306</v>
      </c>
    </row>
    <row r="153" spans="2:22" ht="15" hidden="1" thickBot="1" x14ac:dyDescent="0.4">
      <c r="C153" s="16"/>
      <c r="D153" s="21" t="s">
        <v>211</v>
      </c>
      <c r="E153" s="21"/>
      <c r="F153" s="39">
        <f>$CP40</f>
        <v>7139129</v>
      </c>
      <c r="G153" s="1"/>
      <c r="I153" s="3" t="str">
        <f t="shared" si="11"/>
        <v>Sandweiss, Elijah</v>
      </c>
      <c r="J153" s="21" t="str">
        <f t="shared" si="7"/>
        <v/>
      </c>
      <c r="K153" s="5">
        <f>$CP39</f>
        <v>2556248</v>
      </c>
      <c r="N153" s="3" t="str">
        <f t="shared" si="8"/>
        <v>Sandweiss, Elijah</v>
      </c>
      <c r="O153" s="21" t="str">
        <f t="shared" si="9"/>
        <v/>
      </c>
      <c r="P153" s="57">
        <f>$CP37</f>
        <v>1932619</v>
      </c>
      <c r="Q153" s="51"/>
      <c r="S153" s="3" t="str">
        <f t="shared" si="12"/>
        <v>Sandweiss, Elijah</v>
      </c>
      <c r="T153" s="21" t="str">
        <f t="shared" si="10"/>
        <v/>
      </c>
      <c r="U153" s="5">
        <f>$CP38</f>
        <v>2650262</v>
      </c>
    </row>
    <row r="154" spans="2:22" ht="15" hidden="1" thickBot="1" x14ac:dyDescent="0.4">
      <c r="C154" s="42"/>
      <c r="D154" s="21" t="s">
        <v>147</v>
      </c>
      <c r="E154" s="21"/>
      <c r="F154" s="38">
        <f>$CR40</f>
        <v>4270083</v>
      </c>
      <c r="G154" s="1"/>
      <c r="I154" s="3" t="str">
        <f t="shared" si="11"/>
        <v>Shaw, Erik</v>
      </c>
      <c r="J154" s="21" t="str">
        <f t="shared" si="7"/>
        <v/>
      </c>
      <c r="K154" s="5">
        <f>$CR39</f>
        <v>780731</v>
      </c>
      <c r="N154" s="3" t="str">
        <f t="shared" si="8"/>
        <v>Shaw, Erik</v>
      </c>
      <c r="O154" s="21" t="str">
        <f t="shared" si="9"/>
        <v/>
      </c>
      <c r="P154" s="57">
        <f>$CR37</f>
        <v>832649</v>
      </c>
      <c r="Q154" s="1"/>
      <c r="S154" s="3" t="str">
        <f t="shared" si="12"/>
        <v>Shaw, Erik</v>
      </c>
      <c r="T154" s="21" t="str">
        <f t="shared" si="10"/>
        <v/>
      </c>
      <c r="U154" s="5">
        <f>$CR38</f>
        <v>2656703</v>
      </c>
      <c r="V154" s="52"/>
    </row>
    <row r="155" spans="2:22" ht="15" hidden="1" thickBot="1" x14ac:dyDescent="0.4">
      <c r="C155" s="16"/>
      <c r="D155" s="21" t="s">
        <v>158</v>
      </c>
      <c r="E155" s="21"/>
      <c r="F155" s="17">
        <f>$CT40</f>
        <v>11263705</v>
      </c>
      <c r="G155" s="1"/>
      <c r="I155" s="3" t="str">
        <f t="shared" si="11"/>
        <v>Shaw, Michael</v>
      </c>
      <c r="J155" s="21" t="str">
        <f t="shared" si="7"/>
        <v/>
      </c>
      <c r="K155" s="5">
        <f>$CT39</f>
        <v>1930110</v>
      </c>
      <c r="N155" s="3" t="str">
        <f t="shared" si="8"/>
        <v>Shaw, Michael</v>
      </c>
      <c r="O155" s="21" t="str">
        <f t="shared" si="9"/>
        <v/>
      </c>
      <c r="P155" s="57">
        <f>$CT37</f>
        <v>2108061</v>
      </c>
      <c r="Q155" s="1"/>
      <c r="S155" s="3" t="str">
        <f t="shared" si="12"/>
        <v>Shaw, Michael</v>
      </c>
      <c r="T155" s="21" t="str">
        <f t="shared" si="10"/>
        <v/>
      </c>
      <c r="U155" s="5">
        <f>$CT38</f>
        <v>7225534</v>
      </c>
      <c r="V155" s="20"/>
    </row>
    <row r="156" spans="2:22" ht="15" hidden="1" thickBot="1" x14ac:dyDescent="0.4">
      <c r="C156" s="16"/>
      <c r="D156" s="21" t="s">
        <v>262</v>
      </c>
      <c r="E156" s="21"/>
      <c r="F156" s="17">
        <f>$CV40</f>
        <v>12175066</v>
      </c>
      <c r="I156" s="3" t="str">
        <f t="shared" si="11"/>
        <v>Shunney, Mike</v>
      </c>
      <c r="J156" s="21" t="str">
        <f t="shared" si="7"/>
        <v/>
      </c>
      <c r="K156" s="5">
        <f>$CV39</f>
        <v>674276</v>
      </c>
      <c r="N156" s="3" t="str">
        <f t="shared" si="8"/>
        <v>Shunney, Mike</v>
      </c>
      <c r="O156" s="21" t="str">
        <f t="shared" si="9"/>
        <v/>
      </c>
      <c r="P156" s="57">
        <f>$CV37</f>
        <v>973634</v>
      </c>
      <c r="S156" s="3" t="str">
        <f t="shared" si="12"/>
        <v>Shunney, Mike</v>
      </c>
      <c r="T156" s="21" t="str">
        <f t="shared" si="10"/>
        <v/>
      </c>
      <c r="U156" s="5">
        <f>$CV38</f>
        <v>10527156</v>
      </c>
    </row>
    <row r="157" spans="2:22" ht="14.4" hidden="1" customHeight="1" thickBot="1" x14ac:dyDescent="0.4">
      <c r="B157" s="43"/>
      <c r="D157" s="21" t="s">
        <v>201</v>
      </c>
      <c r="E157" s="21"/>
      <c r="F157" s="17">
        <f>$CX40</f>
        <v>6315505</v>
      </c>
      <c r="I157" s="3" t="str">
        <f t="shared" si="11"/>
        <v>Siskey, Tyler</v>
      </c>
      <c r="J157" s="21" t="str">
        <f t="shared" si="7"/>
        <v/>
      </c>
      <c r="K157" s="5">
        <f>$CX39</f>
        <v>1627057</v>
      </c>
      <c r="N157" s="3" t="str">
        <f t="shared" si="8"/>
        <v>Siskey, Tyler</v>
      </c>
      <c r="O157" s="21" t="str">
        <f t="shared" si="9"/>
        <v/>
      </c>
      <c r="P157" s="57">
        <f>$CX37</f>
        <v>1952565</v>
      </c>
      <c r="S157" s="3" t="str">
        <f t="shared" si="12"/>
        <v>Siskey, Tyler</v>
      </c>
      <c r="T157" s="21" t="str">
        <f t="shared" si="10"/>
        <v/>
      </c>
      <c r="U157" s="5">
        <f>$CX38</f>
        <v>2735883</v>
      </c>
    </row>
    <row r="158" spans="2:22" ht="14.4" hidden="1" customHeight="1" thickBot="1" x14ac:dyDescent="0.4">
      <c r="B158" s="43"/>
      <c r="D158" s="21" t="s">
        <v>195</v>
      </c>
      <c r="E158" s="21"/>
      <c r="F158" s="17">
        <f>CZ40</f>
        <v>11163052</v>
      </c>
      <c r="I158" s="3" t="str">
        <f t="shared" si="11"/>
        <v>Slavens, Gene</v>
      </c>
      <c r="J158" s="21" t="str">
        <f t="shared" si="7"/>
        <v/>
      </c>
      <c r="K158" s="5">
        <f>$CZ39</f>
        <v>5401157</v>
      </c>
      <c r="N158" s="3" t="str">
        <f t="shared" si="8"/>
        <v>Slavens, Gene</v>
      </c>
      <c r="O158" s="21" t="str">
        <f t="shared" si="9"/>
        <v/>
      </c>
      <c r="P158" s="57">
        <f>$CZ37</f>
        <v>1305703</v>
      </c>
      <c r="S158" s="3" t="str">
        <f t="shared" si="12"/>
        <v>Slavens, Gene</v>
      </c>
      <c r="T158" s="21" t="str">
        <f t="shared" si="10"/>
        <v/>
      </c>
      <c r="U158" s="5">
        <f>$CZ38</f>
        <v>4456192</v>
      </c>
    </row>
    <row r="159" spans="2:22" ht="14.4" hidden="1" customHeight="1" thickBot="1" x14ac:dyDescent="0.4">
      <c r="B159" s="43"/>
      <c r="D159" s="21" t="s">
        <v>79</v>
      </c>
      <c r="E159" s="21"/>
      <c r="F159" s="17">
        <f>DB40</f>
        <v>7739997</v>
      </c>
      <c r="I159" s="3" t="str">
        <f t="shared" si="11"/>
        <v>Spell, Brandon</v>
      </c>
      <c r="J159" s="21" t="str">
        <f t="shared" si="7"/>
        <v/>
      </c>
      <c r="K159" s="5">
        <f>$DB$39</f>
        <v>1559915</v>
      </c>
      <c r="N159" s="3" t="str">
        <f t="shared" si="8"/>
        <v>Spell, Brandon</v>
      </c>
      <c r="O159" s="21" t="str">
        <f t="shared" si="9"/>
        <v/>
      </c>
      <c r="P159" s="57">
        <f>$DB37</f>
        <v>2114532</v>
      </c>
      <c r="S159" s="3" t="str">
        <f t="shared" si="12"/>
        <v>Spell, Brandon</v>
      </c>
      <c r="T159" s="21" t="str">
        <f t="shared" si="10"/>
        <v/>
      </c>
      <c r="U159" s="5">
        <f>$DB$38</f>
        <v>4065550</v>
      </c>
    </row>
    <row r="160" spans="2:22" ht="15" hidden="1" thickBot="1" x14ac:dyDescent="0.4">
      <c r="C160" s="42"/>
      <c r="D160" s="21" t="s">
        <v>81</v>
      </c>
      <c r="E160" s="21"/>
      <c r="F160" s="17">
        <f>DD40</f>
        <v>12422039</v>
      </c>
      <c r="I160" s="21" t="str">
        <f t="shared" si="11"/>
        <v>Swanson, Chris</v>
      </c>
      <c r="J160" s="21" t="str">
        <f t="shared" si="7"/>
        <v/>
      </c>
      <c r="K160" s="5">
        <f>$DD$39</f>
        <v>5342518</v>
      </c>
      <c r="N160" s="21" t="str">
        <f t="shared" si="8"/>
        <v>Swanson, Chris</v>
      </c>
      <c r="O160" s="21" t="str">
        <f t="shared" si="9"/>
        <v/>
      </c>
      <c r="P160" s="57">
        <f>$DD37</f>
        <v>1303968</v>
      </c>
      <c r="S160" s="21" t="str">
        <f t="shared" si="12"/>
        <v>Swanson, Chris</v>
      </c>
      <c r="T160" s="21" t="str">
        <f t="shared" si="10"/>
        <v/>
      </c>
      <c r="U160" s="5">
        <f>$DD$38</f>
        <v>5775553</v>
      </c>
    </row>
    <row r="161" spans="3:21" ht="15" hidden="1" thickBot="1" x14ac:dyDescent="0.4">
      <c r="C161" s="16"/>
      <c r="D161" s="21" t="s">
        <v>145</v>
      </c>
      <c r="E161" s="21"/>
      <c r="F161" s="17">
        <f>DF40</f>
        <v>6888148</v>
      </c>
      <c r="I161" s="21" t="str">
        <f t="shared" si="11"/>
        <v>Thibedoux, Brian</v>
      </c>
      <c r="J161" s="21" t="str">
        <f t="shared" si="7"/>
        <v/>
      </c>
      <c r="K161" s="5">
        <f>$DF$39</f>
        <v>1819706</v>
      </c>
      <c r="N161" s="21" t="str">
        <f t="shared" si="8"/>
        <v>Thibedoux, Brian</v>
      </c>
      <c r="O161" s="21" t="str">
        <f t="shared" si="9"/>
        <v/>
      </c>
      <c r="P161" s="57">
        <f>$DF37</f>
        <v>1429083</v>
      </c>
      <c r="S161" s="21" t="str">
        <f t="shared" si="12"/>
        <v>Thibedoux, Brian</v>
      </c>
      <c r="T161" s="21" t="str">
        <f t="shared" si="10"/>
        <v/>
      </c>
      <c r="U161" s="5">
        <f>$DF$38</f>
        <v>3639359</v>
      </c>
    </row>
    <row r="162" spans="3:21" ht="15" hidden="1" thickBot="1" x14ac:dyDescent="0.4">
      <c r="C162" s="16"/>
      <c r="D162" s="21" t="s">
        <v>194</v>
      </c>
      <c r="E162" s="21"/>
      <c r="F162" s="17">
        <f>DH40</f>
        <v>9505908</v>
      </c>
      <c r="I162" s="21" t="str">
        <f t="shared" si="11"/>
        <v>Weaver, Brian</v>
      </c>
      <c r="J162" s="21" t="str">
        <f t="shared" si="7"/>
        <v/>
      </c>
      <c r="K162" s="5">
        <f>$DH$39</f>
        <v>3463179</v>
      </c>
      <c r="N162" s="21" t="str">
        <f t="shared" si="8"/>
        <v>Weaver, Brian</v>
      </c>
      <c r="O162" s="21" t="str">
        <f t="shared" si="9"/>
        <v/>
      </c>
      <c r="P162" s="57">
        <f>$DH37</f>
        <v>1678678</v>
      </c>
      <c r="S162" s="21" t="str">
        <f t="shared" si="12"/>
        <v>Weaver, Brian</v>
      </c>
      <c r="T162" s="21" t="str">
        <f t="shared" si="10"/>
        <v/>
      </c>
      <c r="U162" s="5">
        <f>$DH$38</f>
        <v>4364051</v>
      </c>
    </row>
    <row r="163" spans="3:21" ht="15" hidden="1" thickBot="1" x14ac:dyDescent="0.4">
      <c r="C163" s="16"/>
      <c r="D163" s="21" t="s">
        <v>183</v>
      </c>
      <c r="E163" s="21"/>
      <c r="F163" s="17">
        <f>DJ40</f>
        <v>11189883</v>
      </c>
      <c r="I163" s="21" t="str">
        <f t="shared" si="11"/>
        <v>White, Preston</v>
      </c>
      <c r="J163" s="21" t="str">
        <f t="shared" si="7"/>
        <v/>
      </c>
      <c r="K163" s="5">
        <f>$DJ$39</f>
        <v>2087037</v>
      </c>
      <c r="N163" s="21" t="str">
        <f t="shared" si="8"/>
        <v>White, Preston</v>
      </c>
      <c r="O163" s="21" t="str">
        <f t="shared" si="9"/>
        <v/>
      </c>
      <c r="P163" s="57">
        <f>$DJ37</f>
        <v>2472375</v>
      </c>
      <c r="S163" s="21" t="str">
        <f t="shared" si="12"/>
        <v>White, Preston</v>
      </c>
      <c r="T163" s="21" t="str">
        <f t="shared" si="10"/>
        <v/>
      </c>
      <c r="U163" s="5">
        <f>$DJ$38</f>
        <v>6630471</v>
      </c>
    </row>
    <row r="164" spans="3:21" ht="15" hidden="1" thickBot="1" x14ac:dyDescent="0.4">
      <c r="C164" s="42"/>
      <c r="D164" s="21" t="s">
        <v>207</v>
      </c>
      <c r="E164" s="21"/>
      <c r="F164" s="17">
        <f>DL40</f>
        <v>13977148</v>
      </c>
      <c r="I164" s="21" t="str">
        <f t="shared" si="11"/>
        <v>Wienecke, Wayne</v>
      </c>
      <c r="J164" s="21" t="str">
        <f t="shared" si="7"/>
        <v/>
      </c>
      <c r="K164" s="5">
        <f>$DL$39</f>
        <v>2647910</v>
      </c>
      <c r="N164" s="21" t="str">
        <f t="shared" si="8"/>
        <v>Wienecke, Wayne</v>
      </c>
      <c r="O164" s="21" t="str">
        <f t="shared" si="9"/>
        <v/>
      </c>
      <c r="P164" s="57">
        <f>$DL37</f>
        <v>4159407</v>
      </c>
      <c r="S164" s="21" t="str">
        <f t="shared" si="12"/>
        <v>Wienecke, Wayne</v>
      </c>
      <c r="T164" s="21" t="str">
        <f t="shared" si="10"/>
        <v/>
      </c>
      <c r="U164" s="5">
        <f>$DL$38</f>
        <v>7169831</v>
      </c>
    </row>
    <row r="165" spans="3:21" ht="15" hidden="1" thickBot="1" x14ac:dyDescent="0.4">
      <c r="C165" s="42"/>
      <c r="D165" s="21" t="s">
        <v>87</v>
      </c>
      <c r="E165" s="21"/>
      <c r="F165" s="17">
        <f>DN40</f>
        <v>12562642</v>
      </c>
      <c r="I165" s="21" t="str">
        <f t="shared" si="11"/>
        <v>Williams, Marshall</v>
      </c>
      <c r="J165" s="21" t="str">
        <f t="shared" si="7"/>
        <v/>
      </c>
      <c r="K165" s="5">
        <f>$DN$39</f>
        <v>2324927</v>
      </c>
      <c r="N165" s="21" t="str">
        <f t="shared" si="8"/>
        <v>Williams, Marshall</v>
      </c>
      <c r="O165" s="21" t="str">
        <f t="shared" si="9"/>
        <v/>
      </c>
      <c r="P165" s="57">
        <f>$DN37</f>
        <v>7255588</v>
      </c>
      <c r="S165" s="21" t="str">
        <f t="shared" si="12"/>
        <v>Williams, Marshall</v>
      </c>
      <c r="T165" s="21" t="str">
        <f t="shared" si="10"/>
        <v/>
      </c>
      <c r="U165" s="5">
        <f>$DN$38</f>
        <v>2982127</v>
      </c>
    </row>
    <row r="166" spans="3:21" ht="15" hidden="1" thickBot="1" x14ac:dyDescent="0.4">
      <c r="C166" s="42"/>
      <c r="D166" s="21" t="s">
        <v>186</v>
      </c>
      <c r="E166" s="21"/>
      <c r="F166" s="17">
        <f>DP40</f>
        <v>5456923</v>
      </c>
      <c r="I166" s="21" t="str">
        <f t="shared" si="11"/>
        <v>Wilson, Billy</v>
      </c>
      <c r="J166" s="21" t="str">
        <f t="shared" si="7"/>
        <v/>
      </c>
      <c r="K166" s="5">
        <f>$DP$39</f>
        <v>2211519</v>
      </c>
      <c r="N166" s="21" t="str">
        <f t="shared" si="8"/>
        <v>Wilson, Billy</v>
      </c>
      <c r="O166" s="21" t="str">
        <f t="shared" si="9"/>
        <v/>
      </c>
      <c r="P166" s="57">
        <f>DP37</f>
        <v>1717319</v>
      </c>
      <c r="S166" s="21" t="str">
        <f t="shared" si="12"/>
        <v>Wilson, Billy</v>
      </c>
      <c r="T166" s="21" t="str">
        <f t="shared" si="10"/>
        <v/>
      </c>
      <c r="U166" s="5">
        <f>$DP$38</f>
        <v>1528085</v>
      </c>
    </row>
    <row r="167" spans="3:21" ht="15" hidden="1" thickBot="1" x14ac:dyDescent="0.4">
      <c r="C167" s="42"/>
      <c r="D167" s="21" t="s">
        <v>210</v>
      </c>
      <c r="E167" s="21"/>
      <c r="F167" s="17">
        <f>DR40</f>
        <v>5579675</v>
      </c>
      <c r="I167" s="21" t="str">
        <f t="shared" si="11"/>
        <v>Wilson, Jordan</v>
      </c>
      <c r="J167" s="21" t="str">
        <f t="shared" si="7"/>
        <v/>
      </c>
      <c r="K167" s="5">
        <f>$DR$39</f>
        <v>802872</v>
      </c>
      <c r="N167" s="21" t="str">
        <f t="shared" si="8"/>
        <v>Wilson, Jordan</v>
      </c>
      <c r="O167" s="21" t="str">
        <f t="shared" si="9"/>
        <v/>
      </c>
      <c r="P167" s="57">
        <f>DR37</f>
        <v>1888707</v>
      </c>
      <c r="S167" s="21" t="str">
        <f t="shared" si="12"/>
        <v>Wilson, Jordan</v>
      </c>
      <c r="T167" s="21" t="str">
        <f t="shared" si="10"/>
        <v/>
      </c>
      <c r="U167" s="5">
        <f>$DR$38</f>
        <v>2888096</v>
      </c>
    </row>
    <row r="168" spans="3:21" ht="15" hidden="1" thickBot="1" x14ac:dyDescent="0.4">
      <c r="C168" s="42"/>
      <c r="D168" s="21" t="s">
        <v>212</v>
      </c>
      <c r="E168" s="21"/>
      <c r="F168" s="17">
        <f>DT40</f>
        <v>10429436</v>
      </c>
      <c r="I168" s="21" t="str">
        <f t="shared" si="11"/>
        <v>Young, Brent</v>
      </c>
      <c r="J168" s="21" t="str">
        <f t="shared" si="7"/>
        <v/>
      </c>
      <c r="K168" s="5">
        <f>$DT$39</f>
        <v>999038</v>
      </c>
      <c r="N168" s="21" t="str">
        <f t="shared" si="8"/>
        <v>Young, Brent</v>
      </c>
      <c r="O168" s="21" t="str">
        <f t="shared" si="9"/>
        <v/>
      </c>
      <c r="P168" s="57">
        <f>DT37</f>
        <v>1057657</v>
      </c>
      <c r="S168" s="21" t="str">
        <f t="shared" si="12"/>
        <v>Young, Brent</v>
      </c>
      <c r="T168" s="21" t="str">
        <f t="shared" si="10"/>
        <v/>
      </c>
      <c r="U168" s="5">
        <f>$DT$38</f>
        <v>8372741</v>
      </c>
    </row>
    <row r="169" spans="3:21" hidden="1" x14ac:dyDescent="0.35">
      <c r="C169" s="42"/>
      <c r="D169" s="1"/>
      <c r="E169" s="1"/>
      <c r="F169" s="19"/>
      <c r="I169" s="1"/>
      <c r="J169" s="1"/>
      <c r="K169" s="145"/>
      <c r="N169" s="1"/>
      <c r="S169" s="1"/>
    </row>
    <row r="170" spans="3:21" hidden="1" x14ac:dyDescent="0.35">
      <c r="C170" s="42"/>
      <c r="D170" s="41"/>
      <c r="J170" s="29"/>
      <c r="K170" s="126" t="s">
        <v>163</v>
      </c>
      <c r="L170" s="126" t="s">
        <v>164</v>
      </c>
      <c r="M170" s="126" t="s">
        <v>165</v>
      </c>
    </row>
    <row r="171" spans="3:21" hidden="1" x14ac:dyDescent="0.35">
      <c r="C171" s="42"/>
      <c r="D171" s="14">
        <v>1</v>
      </c>
      <c r="E171" s="118" t="s">
        <v>157</v>
      </c>
      <c r="F171" s="14" t="s">
        <v>143</v>
      </c>
      <c r="G171" s="14" t="s">
        <v>192</v>
      </c>
      <c r="H171" s="41"/>
      <c r="J171">
        <v>1</v>
      </c>
      <c r="K171" t="s">
        <v>157</v>
      </c>
      <c r="L171" t="s">
        <v>89</v>
      </c>
      <c r="M171" t="s">
        <v>83</v>
      </c>
    </row>
    <row r="172" spans="3:21" hidden="1" x14ac:dyDescent="0.35">
      <c r="C172" s="42"/>
      <c r="D172" s="14">
        <v>2</v>
      </c>
      <c r="E172" s="118" t="s">
        <v>160</v>
      </c>
      <c r="F172" s="14" t="s">
        <v>143</v>
      </c>
      <c r="G172" s="14" t="s">
        <v>156</v>
      </c>
      <c r="H172" s="41"/>
      <c r="J172">
        <v>2</v>
      </c>
      <c r="K172" t="s">
        <v>160</v>
      </c>
      <c r="L172" t="s">
        <v>198</v>
      </c>
      <c r="M172" t="s">
        <v>132</v>
      </c>
    </row>
    <row r="173" spans="3:21" hidden="1" x14ac:dyDescent="0.35">
      <c r="C173" s="42"/>
      <c r="D173" s="14">
        <v>3</v>
      </c>
      <c r="E173" s="13" t="s">
        <v>89</v>
      </c>
      <c r="F173" s="14" t="s">
        <v>143</v>
      </c>
      <c r="G173" s="14" t="s">
        <v>156</v>
      </c>
      <c r="H173" s="41"/>
      <c r="J173">
        <v>3</v>
      </c>
      <c r="K173" t="s">
        <v>85</v>
      </c>
      <c r="L173" t="s">
        <v>200</v>
      </c>
      <c r="M173" t="s">
        <v>117</v>
      </c>
    </row>
    <row r="174" spans="3:21" hidden="1" x14ac:dyDescent="0.35">
      <c r="C174" s="42"/>
      <c r="D174" s="14">
        <v>4</v>
      </c>
      <c r="E174" s="13" t="s">
        <v>198</v>
      </c>
      <c r="F174" s="14" t="s">
        <v>199</v>
      </c>
      <c r="G174" s="14" t="s">
        <v>156</v>
      </c>
      <c r="H174" s="41"/>
      <c r="J174">
        <v>4</v>
      </c>
      <c r="K174" t="s">
        <v>162</v>
      </c>
      <c r="L174" t="s">
        <v>152</v>
      </c>
      <c r="M174" t="s">
        <v>91</v>
      </c>
    </row>
    <row r="175" spans="3:21" hidden="1" x14ac:dyDescent="0.35">
      <c r="C175" s="16"/>
      <c r="D175" s="14">
        <v>5</v>
      </c>
      <c r="E175" s="13" t="s">
        <v>85</v>
      </c>
      <c r="F175" s="14" t="s">
        <v>143</v>
      </c>
      <c r="G175" s="14" t="s">
        <v>156</v>
      </c>
      <c r="H175" s="41"/>
      <c r="J175">
        <v>5</v>
      </c>
      <c r="K175" t="s">
        <v>136</v>
      </c>
      <c r="L175" t="s">
        <v>111</v>
      </c>
      <c r="M175" t="s">
        <v>161</v>
      </c>
    </row>
    <row r="176" spans="3:21" hidden="1" x14ac:dyDescent="0.35">
      <c r="C176" s="16"/>
      <c r="D176" s="14">
        <v>6</v>
      </c>
      <c r="E176" s="118" t="s">
        <v>162</v>
      </c>
      <c r="F176" s="14" t="s">
        <v>143</v>
      </c>
      <c r="G176" s="14" t="s">
        <v>156</v>
      </c>
      <c r="H176" s="41"/>
      <c r="J176">
        <v>6</v>
      </c>
      <c r="K176" t="s">
        <v>90</v>
      </c>
      <c r="L176" t="s">
        <v>185</v>
      </c>
    </row>
    <row r="177" spans="2:17" hidden="1" x14ac:dyDescent="0.35">
      <c r="C177" s="42"/>
      <c r="D177" s="14">
        <v>7</v>
      </c>
      <c r="E177" s="13" t="s">
        <v>200</v>
      </c>
      <c r="F177" s="14" t="s">
        <v>143</v>
      </c>
      <c r="G177" s="14" t="s">
        <v>156</v>
      </c>
      <c r="H177" s="41"/>
      <c r="J177">
        <v>7</v>
      </c>
      <c r="K177" t="s">
        <v>177</v>
      </c>
      <c r="L177" t="s">
        <v>114</v>
      </c>
      <c r="N177" s="126"/>
    </row>
    <row r="178" spans="2:17" ht="14.4" hidden="1" customHeight="1" x14ac:dyDescent="0.35">
      <c r="B178" s="43"/>
      <c r="D178" s="14">
        <v>8</v>
      </c>
      <c r="E178" s="13" t="s">
        <v>136</v>
      </c>
      <c r="F178" s="14" t="s">
        <v>143</v>
      </c>
      <c r="G178" s="14" t="s">
        <v>156</v>
      </c>
      <c r="H178" s="41"/>
      <c r="J178">
        <v>8</v>
      </c>
      <c r="K178" t="s">
        <v>202</v>
      </c>
      <c r="L178" t="s">
        <v>170</v>
      </c>
      <c r="N178" s="129"/>
      <c r="O178" s="128"/>
      <c r="P178" s="128"/>
      <c r="Q178" s="136"/>
    </row>
    <row r="179" spans="2:17" ht="14.4" hidden="1" customHeight="1" x14ac:dyDescent="0.35">
      <c r="B179" s="43"/>
      <c r="D179" s="14">
        <v>9</v>
      </c>
      <c r="E179" s="13" t="s">
        <v>90</v>
      </c>
      <c r="F179" s="14" t="s">
        <v>143</v>
      </c>
      <c r="G179" s="14" t="s">
        <v>156</v>
      </c>
      <c r="H179" s="41"/>
      <c r="J179">
        <v>9</v>
      </c>
      <c r="K179" t="s">
        <v>84</v>
      </c>
      <c r="L179" t="s">
        <v>193</v>
      </c>
      <c r="N179" s="128"/>
      <c r="O179" s="128"/>
      <c r="P179" s="128"/>
      <c r="Q179" s="136"/>
    </row>
    <row r="180" spans="2:17" ht="14.4" hidden="1" customHeight="1" x14ac:dyDescent="0.35">
      <c r="B180" s="43"/>
      <c r="D180" s="14">
        <v>10</v>
      </c>
      <c r="E180" s="118" t="s">
        <v>152</v>
      </c>
      <c r="F180" s="14" t="s">
        <v>143</v>
      </c>
      <c r="G180" s="14" t="s">
        <v>156</v>
      </c>
      <c r="H180" s="41"/>
      <c r="J180">
        <v>10</v>
      </c>
      <c r="K180" t="s">
        <v>86</v>
      </c>
      <c r="L180" t="s">
        <v>148</v>
      </c>
      <c r="N180" s="128"/>
      <c r="O180" s="128"/>
      <c r="P180" s="128"/>
    </row>
    <row r="181" spans="2:17" ht="14.4" hidden="1" customHeight="1" x14ac:dyDescent="0.35">
      <c r="B181" s="43"/>
      <c r="D181" s="14">
        <v>11</v>
      </c>
      <c r="E181" s="13" t="s">
        <v>177</v>
      </c>
      <c r="F181" s="14" t="s">
        <v>143</v>
      </c>
      <c r="G181" s="14"/>
      <c r="H181" s="41"/>
      <c r="J181">
        <v>11</v>
      </c>
      <c r="K181" t="s">
        <v>197</v>
      </c>
      <c r="L181" t="s">
        <v>118</v>
      </c>
      <c r="N181" s="128"/>
      <c r="O181" s="128"/>
      <c r="P181" s="128"/>
    </row>
    <row r="182" spans="2:17" ht="14.4" hidden="1" customHeight="1" x14ac:dyDescent="0.35">
      <c r="B182" s="43"/>
      <c r="D182" s="14">
        <v>12</v>
      </c>
      <c r="E182" s="13" t="s">
        <v>202</v>
      </c>
      <c r="F182" s="14" t="s">
        <v>143</v>
      </c>
      <c r="G182" s="14" t="s">
        <v>156</v>
      </c>
      <c r="H182" s="41"/>
      <c r="J182">
        <v>12</v>
      </c>
      <c r="K182" t="s">
        <v>208</v>
      </c>
      <c r="L182" t="s">
        <v>146</v>
      </c>
      <c r="N182" s="128"/>
      <c r="O182" s="128"/>
      <c r="P182" s="128"/>
    </row>
    <row r="183" spans="2:17" ht="14.4" hidden="1" customHeight="1" x14ac:dyDescent="0.35">
      <c r="B183" s="43"/>
      <c r="D183" s="14">
        <v>13</v>
      </c>
      <c r="E183" s="13" t="s">
        <v>111</v>
      </c>
      <c r="F183" s="14" t="s">
        <v>143</v>
      </c>
      <c r="G183" s="14" t="s">
        <v>156</v>
      </c>
      <c r="H183" s="41"/>
      <c r="J183">
        <v>13</v>
      </c>
      <c r="K183" t="s">
        <v>159</v>
      </c>
      <c r="L183" t="s">
        <v>92</v>
      </c>
      <c r="N183" s="128"/>
      <c r="O183" s="128"/>
      <c r="P183" s="128"/>
      <c r="Q183" s="128"/>
    </row>
    <row r="184" spans="2:17" ht="14.4" hidden="1" customHeight="1" x14ac:dyDescent="0.35">
      <c r="B184" s="43"/>
      <c r="D184" s="14">
        <v>14</v>
      </c>
      <c r="E184" s="13" t="s">
        <v>185</v>
      </c>
      <c r="F184" s="14" t="s">
        <v>143</v>
      </c>
      <c r="G184" s="14" t="s">
        <v>156</v>
      </c>
      <c r="H184" s="41"/>
      <c r="J184">
        <v>14</v>
      </c>
      <c r="K184" t="s">
        <v>169</v>
      </c>
      <c r="L184" t="s">
        <v>187</v>
      </c>
      <c r="N184" s="128"/>
      <c r="O184" s="128"/>
    </row>
    <row r="185" spans="2:17" ht="14.4" hidden="1" customHeight="1" x14ac:dyDescent="0.35">
      <c r="B185" s="43"/>
      <c r="D185" s="14">
        <v>15</v>
      </c>
      <c r="E185" s="13" t="s">
        <v>84</v>
      </c>
      <c r="F185" s="14" t="s">
        <v>143</v>
      </c>
      <c r="G185" s="14" t="s">
        <v>156</v>
      </c>
      <c r="H185" s="41"/>
      <c r="J185">
        <v>15</v>
      </c>
      <c r="K185" t="s">
        <v>88</v>
      </c>
      <c r="L185" t="s">
        <v>147</v>
      </c>
      <c r="N185" s="128"/>
      <c r="O185" s="128"/>
      <c r="Q185" s="128"/>
    </row>
    <row r="186" spans="2:17" ht="14.4" hidden="1" customHeight="1" x14ac:dyDescent="0.35">
      <c r="B186" s="43"/>
      <c r="D186" s="14">
        <v>16</v>
      </c>
      <c r="E186" s="13" t="s">
        <v>86</v>
      </c>
      <c r="F186" s="14" t="s">
        <v>143</v>
      </c>
      <c r="G186" s="14" t="s">
        <v>156</v>
      </c>
      <c r="H186" s="41"/>
      <c r="J186">
        <v>16</v>
      </c>
      <c r="K186" t="s">
        <v>203</v>
      </c>
      <c r="L186" t="s">
        <v>158</v>
      </c>
      <c r="N186" s="128"/>
      <c r="O186" s="128"/>
      <c r="Q186" s="128"/>
    </row>
    <row r="187" spans="2:17" ht="14.4" hidden="1" customHeight="1" x14ac:dyDescent="0.35">
      <c r="B187" s="43"/>
      <c r="D187" s="14">
        <v>17</v>
      </c>
      <c r="E187" s="13" t="s">
        <v>197</v>
      </c>
      <c r="F187" s="14" t="s">
        <v>143</v>
      </c>
      <c r="G187" s="14" t="s">
        <v>156</v>
      </c>
      <c r="H187" s="41"/>
      <c r="J187">
        <v>17</v>
      </c>
      <c r="K187" t="s">
        <v>204</v>
      </c>
      <c r="L187" t="s">
        <v>195</v>
      </c>
      <c r="N187" s="128"/>
      <c r="O187" s="128"/>
      <c r="Q187" s="128"/>
    </row>
    <row r="188" spans="2:17" ht="14.4" hidden="1" customHeight="1" x14ac:dyDescent="0.35">
      <c r="B188" s="43"/>
      <c r="D188" s="14">
        <v>18</v>
      </c>
      <c r="E188" s="13" t="s">
        <v>114</v>
      </c>
      <c r="F188" s="14" t="s">
        <v>143</v>
      </c>
      <c r="G188" s="14" t="s">
        <v>156</v>
      </c>
      <c r="H188" s="41"/>
      <c r="J188">
        <v>18</v>
      </c>
      <c r="K188" t="s">
        <v>171</v>
      </c>
      <c r="L188" t="s">
        <v>79</v>
      </c>
      <c r="N188" s="128"/>
      <c r="O188" s="128"/>
      <c r="Q188" s="128"/>
    </row>
    <row r="189" spans="2:17" ht="14.4" hidden="1" customHeight="1" x14ac:dyDescent="0.35">
      <c r="B189" s="43"/>
      <c r="D189" s="14">
        <v>19</v>
      </c>
      <c r="E189" s="13" t="s">
        <v>208</v>
      </c>
      <c r="F189" s="14" t="s">
        <v>143</v>
      </c>
      <c r="G189" s="14" t="s">
        <v>156</v>
      </c>
      <c r="H189" s="41"/>
      <c r="J189">
        <v>19</v>
      </c>
      <c r="K189" t="s">
        <v>82</v>
      </c>
      <c r="L189" t="s">
        <v>81</v>
      </c>
      <c r="N189" s="128"/>
      <c r="Q189" s="128"/>
    </row>
    <row r="190" spans="2:17" ht="14.4" hidden="1" customHeight="1" x14ac:dyDescent="0.35">
      <c r="B190" s="43"/>
      <c r="D190" s="14">
        <v>20</v>
      </c>
      <c r="E190" s="118" t="s">
        <v>159</v>
      </c>
      <c r="F190" s="14" t="s">
        <v>143</v>
      </c>
      <c r="G190" s="14" t="s">
        <v>191</v>
      </c>
      <c r="H190" s="15"/>
      <c r="J190">
        <v>20</v>
      </c>
      <c r="K190" t="s">
        <v>196</v>
      </c>
      <c r="L190" t="s">
        <v>145</v>
      </c>
      <c r="N190" s="128"/>
      <c r="Q190" s="128"/>
    </row>
    <row r="191" spans="2:17" ht="14.4" hidden="1" customHeight="1" x14ac:dyDescent="0.35">
      <c r="B191" s="43"/>
      <c r="D191" s="14">
        <v>21</v>
      </c>
      <c r="E191" s="13" t="s">
        <v>169</v>
      </c>
      <c r="F191" s="14" t="s">
        <v>143</v>
      </c>
      <c r="G191" s="14" t="s">
        <v>156</v>
      </c>
      <c r="H191" s="41"/>
      <c r="J191">
        <v>21</v>
      </c>
      <c r="K191" t="s">
        <v>184</v>
      </c>
      <c r="L191" t="s">
        <v>194</v>
      </c>
      <c r="N191" s="128"/>
      <c r="Q191" s="128"/>
    </row>
    <row r="192" spans="2:17" ht="14.4" hidden="1" customHeight="1" x14ac:dyDescent="0.35">
      <c r="B192" s="43"/>
      <c r="C192" s="42"/>
      <c r="D192" s="14">
        <v>22</v>
      </c>
      <c r="E192" s="13" t="s">
        <v>83</v>
      </c>
      <c r="F192" s="14" t="s">
        <v>143</v>
      </c>
      <c r="G192" s="14" t="s">
        <v>156</v>
      </c>
      <c r="H192" s="41"/>
      <c r="J192">
        <v>22</v>
      </c>
      <c r="K192" t="s">
        <v>80</v>
      </c>
      <c r="L192" t="s">
        <v>186</v>
      </c>
      <c r="N192" s="128"/>
      <c r="Q192" s="128"/>
    </row>
    <row r="193" spans="2:17" ht="14.4" hidden="1" customHeight="1" x14ac:dyDescent="0.35">
      <c r="B193" s="43"/>
      <c r="D193" s="14">
        <v>23</v>
      </c>
      <c r="E193" s="13" t="s">
        <v>88</v>
      </c>
      <c r="F193" s="14" t="s">
        <v>143</v>
      </c>
      <c r="G193" s="14" t="s">
        <v>156</v>
      </c>
      <c r="H193" s="41"/>
      <c r="J193">
        <v>23</v>
      </c>
      <c r="K193" t="s">
        <v>144</v>
      </c>
      <c r="N193" s="128"/>
      <c r="Q193" s="128"/>
    </row>
    <row r="194" spans="2:17" ht="14.4" hidden="1" customHeight="1" x14ac:dyDescent="0.35">
      <c r="B194" s="43"/>
      <c r="D194" s="14">
        <v>24</v>
      </c>
      <c r="E194" s="13" t="s">
        <v>203</v>
      </c>
      <c r="F194" s="14" t="s">
        <v>143</v>
      </c>
      <c r="G194" s="14" t="s">
        <v>156</v>
      </c>
      <c r="H194" s="41"/>
      <c r="J194">
        <v>24</v>
      </c>
      <c r="K194" t="s">
        <v>151</v>
      </c>
      <c r="N194" s="128"/>
      <c r="Q194" s="128"/>
    </row>
    <row r="195" spans="2:17" ht="14.4" hidden="1" customHeight="1" x14ac:dyDescent="0.35">
      <c r="B195" s="43"/>
      <c r="D195" s="14">
        <v>25</v>
      </c>
      <c r="E195" s="13" t="s">
        <v>204</v>
      </c>
      <c r="F195" s="14" t="s">
        <v>143</v>
      </c>
      <c r="G195" s="14" t="s">
        <v>156</v>
      </c>
      <c r="H195" s="15"/>
      <c r="J195">
        <v>25</v>
      </c>
      <c r="K195" t="s">
        <v>131</v>
      </c>
      <c r="N195" s="128"/>
      <c r="O195" s="128"/>
      <c r="Q195" s="128"/>
    </row>
    <row r="196" spans="2:17" ht="14.4" hidden="1" customHeight="1" x14ac:dyDescent="0.35">
      <c r="B196" s="43"/>
      <c r="D196" s="14">
        <v>26</v>
      </c>
      <c r="E196" s="13" t="s">
        <v>171</v>
      </c>
      <c r="F196" s="14" t="s">
        <v>143</v>
      </c>
      <c r="G196" s="14" t="s">
        <v>156</v>
      </c>
      <c r="H196" s="41"/>
      <c r="J196">
        <v>26</v>
      </c>
      <c r="K196" t="s">
        <v>206</v>
      </c>
      <c r="N196" s="128"/>
      <c r="P196" s="128"/>
      <c r="Q196" s="130"/>
    </row>
    <row r="197" spans="2:17" ht="14.4" hidden="1" customHeight="1" x14ac:dyDescent="0.35">
      <c r="B197" s="43"/>
      <c r="D197" s="14">
        <v>27</v>
      </c>
      <c r="E197" s="13" t="s">
        <v>82</v>
      </c>
      <c r="F197" s="14" t="s">
        <v>143</v>
      </c>
      <c r="G197" s="14" t="s">
        <v>156</v>
      </c>
      <c r="H197" s="41"/>
      <c r="J197">
        <v>27</v>
      </c>
      <c r="K197" t="s">
        <v>205</v>
      </c>
      <c r="N197" s="128"/>
      <c r="P197" s="130"/>
    </row>
    <row r="198" spans="2:17" ht="14.4" hidden="1" customHeight="1" x14ac:dyDescent="0.35">
      <c r="B198" s="43"/>
      <c r="D198" s="14">
        <v>28</v>
      </c>
      <c r="E198" s="13" t="s">
        <v>196</v>
      </c>
      <c r="F198" s="14" t="s">
        <v>143</v>
      </c>
      <c r="G198" s="14" t="s">
        <v>156</v>
      </c>
      <c r="H198" s="41"/>
      <c r="J198">
        <v>28</v>
      </c>
      <c r="K198" t="s">
        <v>201</v>
      </c>
      <c r="N198" s="128"/>
      <c r="P198" s="128"/>
      <c r="Q198" s="130"/>
    </row>
    <row r="199" spans="2:17" ht="14.4" hidden="1" customHeight="1" x14ac:dyDescent="0.35">
      <c r="B199" s="43"/>
      <c r="D199" s="14">
        <v>29</v>
      </c>
      <c r="E199" s="13" t="s">
        <v>132</v>
      </c>
      <c r="F199" s="14" t="s">
        <v>143</v>
      </c>
      <c r="G199" s="14" t="s">
        <v>156</v>
      </c>
      <c r="H199" s="41"/>
      <c r="J199">
        <v>29</v>
      </c>
      <c r="K199" t="s">
        <v>183</v>
      </c>
      <c r="N199" s="128"/>
      <c r="P199" s="128"/>
      <c r="Q199" s="131"/>
    </row>
    <row r="200" spans="2:17" ht="14.4" hidden="1" customHeight="1" x14ac:dyDescent="0.35">
      <c r="B200" s="43"/>
      <c r="D200" s="14">
        <v>30</v>
      </c>
      <c r="E200" s="13" t="s">
        <v>184</v>
      </c>
      <c r="F200" s="14" t="s">
        <v>143</v>
      </c>
      <c r="G200" s="14" t="s">
        <v>156</v>
      </c>
      <c r="H200" s="41"/>
      <c r="J200">
        <v>30</v>
      </c>
      <c r="K200" t="s">
        <v>207</v>
      </c>
      <c r="N200" s="128"/>
      <c r="O200" s="128"/>
      <c r="P200" s="128"/>
      <c r="Q200" s="131"/>
    </row>
    <row r="201" spans="2:17" ht="14.4" hidden="1" customHeight="1" x14ac:dyDescent="0.35">
      <c r="B201" s="43"/>
      <c r="D201" s="14">
        <v>31</v>
      </c>
      <c r="E201" s="13" t="s">
        <v>80</v>
      </c>
      <c r="F201" s="14" t="s">
        <v>143</v>
      </c>
      <c r="G201" s="14" t="s">
        <v>156</v>
      </c>
      <c r="H201" s="41"/>
      <c r="J201">
        <v>31</v>
      </c>
      <c r="K201" t="s">
        <v>87</v>
      </c>
      <c r="N201" s="128"/>
      <c r="P201" s="128"/>
      <c r="Q201" s="131"/>
    </row>
    <row r="202" spans="2:17" ht="14.4" hidden="1" customHeight="1" x14ac:dyDescent="0.35">
      <c r="B202" s="43"/>
      <c r="D202" s="14">
        <v>32</v>
      </c>
      <c r="E202" s="13" t="s">
        <v>170</v>
      </c>
      <c r="F202" s="14" t="s">
        <v>143</v>
      </c>
      <c r="G202" s="14" t="s">
        <v>156</v>
      </c>
      <c r="H202" s="41"/>
      <c r="J202">
        <v>32</v>
      </c>
      <c r="N202" s="128"/>
      <c r="P202" s="128"/>
      <c r="Q202" s="131"/>
    </row>
    <row r="203" spans="2:17" ht="14.4" hidden="1" customHeight="1" x14ac:dyDescent="0.35">
      <c r="B203" s="43"/>
      <c r="D203" s="14">
        <v>33</v>
      </c>
      <c r="E203" s="13" t="s">
        <v>193</v>
      </c>
      <c r="F203" s="14" t="s">
        <v>143</v>
      </c>
      <c r="G203" s="14" t="s">
        <v>156</v>
      </c>
      <c r="H203" s="41"/>
      <c r="K203" s="128"/>
      <c r="L203" s="128"/>
      <c r="M203" s="133"/>
      <c r="N203" s="128"/>
      <c r="O203" s="128"/>
      <c r="P203" s="128"/>
      <c r="Q203" s="131"/>
    </row>
    <row r="204" spans="2:17" ht="14.4" hidden="1" customHeight="1" x14ac:dyDescent="0.35">
      <c r="B204" s="43"/>
      <c r="D204" s="14">
        <v>34</v>
      </c>
      <c r="E204" s="118" t="s">
        <v>144</v>
      </c>
      <c r="F204" s="14" t="s">
        <v>143</v>
      </c>
      <c r="G204" s="14" t="s">
        <v>156</v>
      </c>
      <c r="H204" s="41"/>
      <c r="M204" s="20"/>
      <c r="N204" s="128"/>
      <c r="P204" s="128"/>
      <c r="Q204" s="131"/>
    </row>
    <row r="205" spans="2:17" ht="14.4" hidden="1" customHeight="1" x14ac:dyDescent="0.35">
      <c r="B205" s="44"/>
      <c r="C205" s="16"/>
      <c r="D205" s="14">
        <v>35</v>
      </c>
      <c r="E205" s="124" t="s">
        <v>148</v>
      </c>
      <c r="F205" s="14" t="s">
        <v>143</v>
      </c>
      <c r="G205" s="119" t="s">
        <v>156</v>
      </c>
      <c r="H205" s="41"/>
      <c r="M205" s="20"/>
      <c r="N205" s="128"/>
      <c r="P205" s="128"/>
      <c r="Q205" s="131"/>
    </row>
    <row r="206" spans="2:17" ht="14.4" hidden="1" customHeight="1" x14ac:dyDescent="0.35">
      <c r="B206" s="44"/>
      <c r="D206" s="14">
        <v>36</v>
      </c>
      <c r="E206" s="13" t="s">
        <v>118</v>
      </c>
      <c r="F206" s="14" t="s">
        <v>143</v>
      </c>
      <c r="G206" s="14" t="s">
        <v>156</v>
      </c>
      <c r="H206" s="15"/>
      <c r="M206" s="20"/>
      <c r="N206" s="128"/>
      <c r="P206" s="128"/>
      <c r="Q206" s="131"/>
    </row>
    <row r="207" spans="2:17" ht="14.4" hidden="1" customHeight="1" x14ac:dyDescent="0.35">
      <c r="B207" s="44"/>
      <c r="D207" s="14">
        <v>37</v>
      </c>
      <c r="E207" s="13" t="s">
        <v>146</v>
      </c>
      <c r="F207" s="14" t="s">
        <v>143</v>
      </c>
      <c r="G207" s="14" t="s">
        <v>156</v>
      </c>
      <c r="H207" s="15"/>
      <c r="M207" s="20"/>
      <c r="N207" s="128"/>
      <c r="O207" s="139"/>
      <c r="P207" s="128"/>
      <c r="Q207" s="132"/>
    </row>
    <row r="208" spans="2:17" ht="14.4" hidden="1" customHeight="1" x14ac:dyDescent="0.35">
      <c r="B208" s="44"/>
      <c r="D208" s="14">
        <v>38</v>
      </c>
      <c r="E208" s="13" t="s">
        <v>92</v>
      </c>
      <c r="F208" s="14" t="s">
        <v>143</v>
      </c>
      <c r="G208" s="14" t="s">
        <v>156</v>
      </c>
      <c r="H208" s="41"/>
      <c r="I208" s="1"/>
      <c r="M208" s="20"/>
      <c r="N208" s="128"/>
      <c r="P208" s="128"/>
      <c r="Q208" s="132"/>
    </row>
    <row r="209" spans="2:17" hidden="1" x14ac:dyDescent="0.35">
      <c r="B209" s="44"/>
      <c r="D209" s="14">
        <v>39</v>
      </c>
      <c r="E209" s="13" t="s">
        <v>151</v>
      </c>
      <c r="F209" s="14" t="s">
        <v>143</v>
      </c>
      <c r="G209" s="14" t="s">
        <v>156</v>
      </c>
      <c r="H209" s="41"/>
      <c r="I209" s="1"/>
      <c r="M209" s="20"/>
      <c r="N209" s="128"/>
      <c r="O209" s="128"/>
      <c r="P209" s="128"/>
      <c r="Q209" s="132"/>
    </row>
    <row r="210" spans="2:17" hidden="1" x14ac:dyDescent="0.35">
      <c r="B210" s="44"/>
      <c r="D210" s="14">
        <v>40</v>
      </c>
      <c r="E210" s="118" t="s">
        <v>187</v>
      </c>
      <c r="F210" s="14" t="s">
        <v>143</v>
      </c>
      <c r="G210" s="14" t="s">
        <v>156</v>
      </c>
      <c r="H210" s="41"/>
      <c r="N210" s="128"/>
      <c r="O210" s="18"/>
      <c r="P210" s="1"/>
      <c r="Q210" s="20"/>
    </row>
    <row r="211" spans="2:17" hidden="1" x14ac:dyDescent="0.35">
      <c r="B211" s="44"/>
      <c r="D211" s="14">
        <v>41</v>
      </c>
      <c r="E211" s="13" t="s">
        <v>117</v>
      </c>
      <c r="F211" s="14" t="s">
        <v>143</v>
      </c>
      <c r="G211" s="14" t="s">
        <v>156</v>
      </c>
      <c r="H211" s="41"/>
      <c r="J211" s="1"/>
      <c r="L211" s="63"/>
      <c r="M211" s="128"/>
      <c r="O211" s="18"/>
      <c r="P211" s="1"/>
      <c r="Q211" s="50"/>
    </row>
    <row r="212" spans="2:17" hidden="1" x14ac:dyDescent="0.35">
      <c r="B212" s="22"/>
      <c r="D212" s="14">
        <v>42</v>
      </c>
      <c r="E212" s="13" t="s">
        <v>91</v>
      </c>
      <c r="F212" s="14" t="s">
        <v>143</v>
      </c>
      <c r="G212" s="14" t="s">
        <v>156</v>
      </c>
      <c r="H212" s="41"/>
      <c r="J212" s="1"/>
      <c r="L212" s="63"/>
      <c r="M212" s="128"/>
      <c r="O212" s="18"/>
      <c r="P212" s="1"/>
      <c r="Q212" s="51"/>
    </row>
    <row r="213" spans="2:17" hidden="1" x14ac:dyDescent="0.35">
      <c r="B213" s="16"/>
      <c r="D213" s="14">
        <v>43</v>
      </c>
      <c r="E213" s="13" t="s">
        <v>131</v>
      </c>
      <c r="F213" s="14" t="s">
        <v>143</v>
      </c>
      <c r="G213" s="14"/>
      <c r="H213" s="41"/>
      <c r="L213" s="1"/>
      <c r="M213" s="128"/>
      <c r="O213" s="18"/>
      <c r="P213" s="1"/>
      <c r="Q213" s="20"/>
    </row>
    <row r="214" spans="2:17" hidden="1" x14ac:dyDescent="0.35">
      <c r="D214" s="14">
        <v>44</v>
      </c>
      <c r="E214" s="13" t="s">
        <v>206</v>
      </c>
      <c r="F214" s="14" t="s">
        <v>143</v>
      </c>
      <c r="G214" s="14" t="s">
        <v>156</v>
      </c>
      <c r="H214" s="41"/>
      <c r="L214" s="63"/>
      <c r="M214" s="128"/>
      <c r="O214" s="18"/>
      <c r="P214" s="1"/>
      <c r="Q214" s="20"/>
    </row>
    <row r="215" spans="2:17" hidden="1" x14ac:dyDescent="0.35">
      <c r="D215" s="14">
        <v>45</v>
      </c>
      <c r="E215" s="118" t="s">
        <v>161</v>
      </c>
      <c r="F215" s="14" t="s">
        <v>143</v>
      </c>
      <c r="G215" s="14" t="s">
        <v>156</v>
      </c>
      <c r="H215" s="41"/>
      <c r="L215" s="1"/>
      <c r="M215" s="128"/>
      <c r="O215" s="18"/>
      <c r="P215" s="1"/>
      <c r="Q215" s="20"/>
    </row>
    <row r="216" spans="2:17" hidden="1" x14ac:dyDescent="0.35">
      <c r="D216" s="14">
        <v>46</v>
      </c>
      <c r="E216" s="13" t="s">
        <v>211</v>
      </c>
      <c r="F216" s="14" t="s">
        <v>143</v>
      </c>
      <c r="G216" s="14" t="s">
        <v>156</v>
      </c>
      <c r="H216" s="41"/>
      <c r="I216" s="1"/>
      <c r="L216" s="1"/>
      <c r="O216" s="18"/>
      <c r="P216" s="1"/>
      <c r="Q216" s="20"/>
    </row>
    <row r="217" spans="2:17" hidden="1" x14ac:dyDescent="0.35">
      <c r="B217" t="s">
        <v>154</v>
      </c>
      <c r="D217" s="14">
        <v>47</v>
      </c>
      <c r="E217" s="13" t="s">
        <v>147</v>
      </c>
      <c r="F217" s="14" t="s">
        <v>143</v>
      </c>
      <c r="G217" s="14" t="s">
        <v>156</v>
      </c>
      <c r="H217" s="41"/>
      <c r="I217" s="1"/>
      <c r="L217" s="1"/>
      <c r="M217" s="128"/>
    </row>
    <row r="218" spans="2:17" hidden="1" x14ac:dyDescent="0.35">
      <c r="D218" s="14">
        <v>48</v>
      </c>
      <c r="E218" s="118" t="s">
        <v>158</v>
      </c>
      <c r="F218" s="14" t="s">
        <v>143</v>
      </c>
      <c r="G218" s="14" t="s">
        <v>156</v>
      </c>
      <c r="H218" s="41"/>
      <c r="L218" s="1"/>
      <c r="M218" s="128"/>
      <c r="O218" s="1"/>
      <c r="P218" s="140"/>
    </row>
    <row r="219" spans="2:17" hidden="1" x14ac:dyDescent="0.35">
      <c r="C219" s="42"/>
      <c r="D219" s="14">
        <v>49</v>
      </c>
      <c r="E219" s="13" t="s">
        <v>262</v>
      </c>
      <c r="F219" s="14" t="s">
        <v>143</v>
      </c>
      <c r="G219" s="14" t="s">
        <v>156</v>
      </c>
      <c r="H219" s="41"/>
      <c r="L219" s="1"/>
      <c r="M219" s="128"/>
      <c r="O219" s="1"/>
      <c r="P219" s="140"/>
    </row>
    <row r="220" spans="2:17" hidden="1" x14ac:dyDescent="0.35">
      <c r="D220" s="14">
        <v>50</v>
      </c>
      <c r="E220" s="13" t="s">
        <v>201</v>
      </c>
      <c r="F220" s="14" t="s">
        <v>143</v>
      </c>
      <c r="G220" s="14" t="s">
        <v>156</v>
      </c>
      <c r="H220" s="41"/>
      <c r="L220" s="1"/>
      <c r="M220" s="128"/>
      <c r="O220" s="1"/>
      <c r="P220" s="128"/>
    </row>
    <row r="221" spans="2:17" hidden="1" x14ac:dyDescent="0.35">
      <c r="C221" s="42"/>
      <c r="D221" s="14">
        <v>51</v>
      </c>
      <c r="E221" s="13" t="s">
        <v>195</v>
      </c>
      <c r="F221" s="14" t="s">
        <v>143</v>
      </c>
      <c r="G221" s="14" t="s">
        <v>156</v>
      </c>
      <c r="H221" s="41"/>
      <c r="L221" s="1"/>
      <c r="M221" s="128"/>
      <c r="O221" s="63"/>
      <c r="P221" s="128"/>
    </row>
    <row r="222" spans="2:17" hidden="1" x14ac:dyDescent="0.35">
      <c r="C222" s="16"/>
      <c r="D222" s="14">
        <v>52</v>
      </c>
      <c r="E222" s="13" t="s">
        <v>79</v>
      </c>
      <c r="F222" s="14" t="s">
        <v>143</v>
      </c>
      <c r="G222" s="14" t="s">
        <v>156</v>
      </c>
      <c r="L222" s="1"/>
      <c r="M222" s="128"/>
    </row>
    <row r="223" spans="2:17" hidden="1" x14ac:dyDescent="0.35">
      <c r="C223" s="16"/>
      <c r="D223" s="14">
        <v>53</v>
      </c>
      <c r="E223" s="13" t="s">
        <v>81</v>
      </c>
      <c r="F223" s="14" t="s">
        <v>143</v>
      </c>
      <c r="G223" s="14" t="s">
        <v>156</v>
      </c>
      <c r="H223" s="41"/>
      <c r="L223" s="63"/>
      <c r="M223" s="128"/>
      <c r="O223" s="1"/>
      <c r="P223" s="128"/>
    </row>
    <row r="224" spans="2:17" hidden="1" x14ac:dyDescent="0.35">
      <c r="C224" s="42"/>
      <c r="D224" s="14">
        <v>54</v>
      </c>
      <c r="E224" s="13" t="s">
        <v>145</v>
      </c>
      <c r="F224" s="14" t="s">
        <v>143</v>
      </c>
      <c r="G224" s="14" t="s">
        <v>156</v>
      </c>
      <c r="I224" s="1"/>
      <c r="L224" s="1"/>
      <c r="M224" s="128"/>
      <c r="O224" s="1"/>
      <c r="P224" s="128"/>
    </row>
    <row r="225" spans="3:16" hidden="1" x14ac:dyDescent="0.35">
      <c r="C225" s="16"/>
      <c r="D225" s="14">
        <v>55</v>
      </c>
      <c r="E225" s="13" t="s">
        <v>194</v>
      </c>
      <c r="F225" s="14" t="s">
        <v>143</v>
      </c>
      <c r="G225" s="14" t="s">
        <v>156</v>
      </c>
      <c r="H225" s="41"/>
      <c r="I225" s="1"/>
      <c r="L225" s="1"/>
      <c r="M225" s="128"/>
      <c r="O225" s="1"/>
      <c r="P225" s="128"/>
    </row>
    <row r="226" spans="3:16" hidden="1" x14ac:dyDescent="0.35">
      <c r="C226" s="16"/>
      <c r="D226" s="14">
        <v>56</v>
      </c>
      <c r="E226" s="13" t="s">
        <v>183</v>
      </c>
      <c r="F226" s="14" t="s">
        <v>143</v>
      </c>
      <c r="G226" s="14" t="s">
        <v>156</v>
      </c>
      <c r="L226" s="1"/>
      <c r="M226" s="128"/>
      <c r="O226" s="63"/>
      <c r="P226" s="128"/>
    </row>
    <row r="227" spans="3:16" hidden="1" x14ac:dyDescent="0.35">
      <c r="C227" s="42"/>
      <c r="D227" s="14">
        <v>57</v>
      </c>
      <c r="E227" s="13" t="s">
        <v>207</v>
      </c>
      <c r="F227" s="14" t="s">
        <v>143</v>
      </c>
      <c r="G227" s="14" t="s">
        <v>156</v>
      </c>
      <c r="L227" s="1"/>
      <c r="M227" s="128"/>
      <c r="O227" s="1"/>
    </row>
    <row r="228" spans="3:16" hidden="1" x14ac:dyDescent="0.35">
      <c r="C228" s="16"/>
      <c r="D228" s="14">
        <v>58</v>
      </c>
      <c r="E228" s="13" t="s">
        <v>87</v>
      </c>
      <c r="F228" s="14" t="s">
        <v>143</v>
      </c>
      <c r="G228" s="14" t="s">
        <v>156</v>
      </c>
      <c r="L228" s="1"/>
      <c r="M228" s="128"/>
      <c r="O228" s="1"/>
      <c r="P228" s="128"/>
    </row>
    <row r="229" spans="3:16" hidden="1" x14ac:dyDescent="0.35">
      <c r="C229" s="16"/>
      <c r="D229" s="14">
        <v>59</v>
      </c>
      <c r="E229" s="13" t="s">
        <v>186</v>
      </c>
      <c r="F229" s="14" t="s">
        <v>143</v>
      </c>
      <c r="G229" s="14" t="s">
        <v>156</v>
      </c>
      <c r="O229" s="1"/>
      <c r="P229" s="128"/>
    </row>
    <row r="230" spans="3:16" hidden="1" x14ac:dyDescent="0.35">
      <c r="C230" s="16"/>
      <c r="D230" s="143">
        <v>60</v>
      </c>
      <c r="E230" s="144" t="s">
        <v>209</v>
      </c>
      <c r="F230" s="143" t="s">
        <v>199</v>
      </c>
      <c r="G230" s="143" t="s">
        <v>156</v>
      </c>
      <c r="O230" s="1"/>
      <c r="P230" s="128"/>
    </row>
    <row r="231" spans="3:16" hidden="1" x14ac:dyDescent="0.35">
      <c r="D231" s="14">
        <v>61</v>
      </c>
      <c r="E231" s="13" t="s">
        <v>212</v>
      </c>
      <c r="F231" s="14" t="s">
        <v>213</v>
      </c>
      <c r="G231" s="14" t="s">
        <v>156</v>
      </c>
      <c r="O231" s="1"/>
      <c r="P231" s="128"/>
    </row>
    <row r="232" spans="3:16" hidden="1" x14ac:dyDescent="0.35">
      <c r="O232" s="141"/>
      <c r="P232" s="128"/>
    </row>
    <row r="233" spans="3:16" hidden="1" x14ac:dyDescent="0.35">
      <c r="O233" s="1"/>
      <c r="P233" s="128"/>
    </row>
    <row r="234" spans="3:16" x14ac:dyDescent="0.35">
      <c r="L234" s="1"/>
      <c r="M234" s="128"/>
      <c r="O234" s="1"/>
      <c r="P234" s="128"/>
    </row>
    <row r="235" spans="3:16" x14ac:dyDescent="0.35">
      <c r="C235" s="16"/>
      <c r="L235" s="1"/>
      <c r="M235" s="128"/>
      <c r="O235" s="1"/>
      <c r="P235" s="128"/>
    </row>
    <row r="236" spans="3:16" x14ac:dyDescent="0.35">
      <c r="C236" s="16"/>
      <c r="O236" s="63"/>
      <c r="P236" s="140"/>
    </row>
    <row r="237" spans="3:16" x14ac:dyDescent="0.35">
      <c r="O237" s="1"/>
      <c r="P237" s="140"/>
    </row>
    <row r="238" spans="3:16" x14ac:dyDescent="0.35">
      <c r="L238" s="1"/>
      <c r="M238" s="128"/>
      <c r="O238" s="1"/>
      <c r="P238" s="128"/>
    </row>
    <row r="239" spans="3:16" x14ac:dyDescent="0.35">
      <c r="I239" s="1"/>
      <c r="L239" s="1"/>
      <c r="M239" s="128"/>
      <c r="O239" s="63"/>
      <c r="P239" s="128"/>
    </row>
    <row r="240" spans="3:16" x14ac:dyDescent="0.35">
      <c r="I240" s="1"/>
      <c r="L240" s="1"/>
      <c r="O240" s="1"/>
      <c r="P240" s="128"/>
    </row>
    <row r="241" spans="9:16" x14ac:dyDescent="0.35">
      <c r="I241" s="1"/>
      <c r="L241" s="63"/>
      <c r="O241" s="1"/>
      <c r="P241" s="128"/>
    </row>
    <row r="242" spans="9:16" x14ac:dyDescent="0.35">
      <c r="I242" s="1"/>
      <c r="L242" s="1"/>
      <c r="O242" s="1"/>
      <c r="P242" s="128"/>
    </row>
    <row r="243" spans="9:16" x14ac:dyDescent="0.35">
      <c r="I243" s="1"/>
      <c r="L243" s="1"/>
      <c r="O243" s="1"/>
      <c r="P243" s="128"/>
    </row>
    <row r="244" spans="9:16" x14ac:dyDescent="0.35">
      <c r="I244" s="1"/>
      <c r="L244" s="1"/>
      <c r="M244" s="128"/>
      <c r="O244" s="1"/>
      <c r="P244" s="128"/>
    </row>
    <row r="245" spans="9:16" x14ac:dyDescent="0.35">
      <c r="I245" s="1"/>
      <c r="L245" s="1"/>
      <c r="M245" s="128"/>
      <c r="O245" s="1"/>
      <c r="P245" s="128"/>
    </row>
    <row r="246" spans="9:16" x14ac:dyDescent="0.35">
      <c r="I246" s="1"/>
      <c r="L246" s="1"/>
    </row>
    <row r="247" spans="9:16" x14ac:dyDescent="0.35">
      <c r="I247" s="1"/>
      <c r="L247" s="1"/>
      <c r="M247" s="128"/>
      <c r="P247" s="128"/>
    </row>
    <row r="248" spans="9:16" x14ac:dyDescent="0.35">
      <c r="I248" s="1"/>
      <c r="L248" s="1"/>
    </row>
    <row r="249" spans="9:16" x14ac:dyDescent="0.35">
      <c r="I249" s="1"/>
      <c r="L249" s="1"/>
    </row>
    <row r="250" spans="9:16" x14ac:dyDescent="0.35">
      <c r="I250" s="1"/>
    </row>
    <row r="251" spans="9:16" x14ac:dyDescent="0.35">
      <c r="I251" s="1"/>
    </row>
    <row r="252" spans="9:16" x14ac:dyDescent="0.35">
      <c r="I252" s="1"/>
    </row>
    <row r="253" spans="9:16" x14ac:dyDescent="0.35">
      <c r="I253" s="1"/>
    </row>
    <row r="254" spans="9:16" x14ac:dyDescent="0.35">
      <c r="I254" s="1"/>
    </row>
    <row r="255" spans="9:16" x14ac:dyDescent="0.35">
      <c r="I255" s="1"/>
    </row>
    <row r="256" spans="9:16" x14ac:dyDescent="0.35">
      <c r="I256" s="1"/>
    </row>
    <row r="257" spans="9:10" x14ac:dyDescent="0.35">
      <c r="I257" s="1"/>
    </row>
    <row r="258" spans="9:10" x14ac:dyDescent="0.35">
      <c r="J258" s="142"/>
    </row>
    <row r="259" spans="9:10" x14ac:dyDescent="0.35">
      <c r="J259" s="142"/>
    </row>
    <row r="260" spans="9:10" x14ac:dyDescent="0.35">
      <c r="I260" s="1"/>
      <c r="J260" s="142"/>
    </row>
    <row r="261" spans="9:10" x14ac:dyDescent="0.35">
      <c r="I261" s="1"/>
      <c r="J261" s="142"/>
    </row>
    <row r="262" spans="9:10" x14ac:dyDescent="0.35">
      <c r="I262" s="1"/>
      <c r="J262" s="142"/>
    </row>
    <row r="263" spans="9:10" x14ac:dyDescent="0.35">
      <c r="I263" s="1"/>
      <c r="J263" s="142"/>
    </row>
    <row r="264" spans="9:10" x14ac:dyDescent="0.35">
      <c r="I264" s="1"/>
    </row>
    <row r="265" spans="9:10" x14ac:dyDescent="0.35">
      <c r="I265" s="1"/>
    </row>
    <row r="266" spans="9:10" x14ac:dyDescent="0.35">
      <c r="I266" s="1"/>
    </row>
    <row r="269" spans="9:10" x14ac:dyDescent="0.35">
      <c r="I269" s="1"/>
    </row>
    <row r="270" spans="9:10" x14ac:dyDescent="0.35">
      <c r="I270" s="1"/>
    </row>
    <row r="273" spans="9:9" x14ac:dyDescent="0.35">
      <c r="I273" s="1"/>
    </row>
    <row r="274" spans="9:9" x14ac:dyDescent="0.35">
      <c r="I274" s="1"/>
    </row>
    <row r="277" spans="9:9" x14ac:dyDescent="0.35">
      <c r="I277" s="1"/>
    </row>
    <row r="278" spans="9:9" x14ac:dyDescent="0.35">
      <c r="I278" s="1"/>
    </row>
    <row r="279" spans="9:9" x14ac:dyDescent="0.35">
      <c r="I279" s="1"/>
    </row>
    <row r="280" spans="9:9" x14ac:dyDescent="0.35">
      <c r="I280" s="1"/>
    </row>
    <row r="281" spans="9:9" x14ac:dyDescent="0.35">
      <c r="I281" s="1"/>
    </row>
    <row r="282" spans="9:9" x14ac:dyDescent="0.35">
      <c r="I282" s="1"/>
    </row>
    <row r="283" spans="9:9" x14ac:dyDescent="0.35">
      <c r="I283" s="1"/>
    </row>
    <row r="284" spans="9:9" x14ac:dyDescent="0.35">
      <c r="I284" s="1"/>
    </row>
    <row r="285" spans="9:9" x14ac:dyDescent="0.35">
      <c r="I285" s="1"/>
    </row>
    <row r="286" spans="9:9" x14ac:dyDescent="0.35">
      <c r="I286" s="1"/>
    </row>
    <row r="287" spans="9:9" x14ac:dyDescent="0.35">
      <c r="I287" s="1"/>
    </row>
    <row r="288" spans="9:9" x14ac:dyDescent="0.35">
      <c r="I288" s="1"/>
    </row>
    <row r="289" spans="9:9" x14ac:dyDescent="0.35">
      <c r="I289" s="1"/>
    </row>
    <row r="290" spans="9:9" x14ac:dyDescent="0.35">
      <c r="I290" s="1"/>
    </row>
    <row r="291" spans="9:9" x14ac:dyDescent="0.35">
      <c r="I291" s="1"/>
    </row>
  </sheetData>
  <sortState xmlns:xlrd2="http://schemas.microsoft.com/office/spreadsheetml/2017/richdata2" ref="I44:L104">
    <sortCondition descending="1" ref="L44:L104"/>
  </sortState>
  <mergeCells count="62">
    <mergeCell ref="DS37:DS40"/>
    <mergeCell ref="DQ37:DQ40"/>
    <mergeCell ref="CW37:CW40"/>
    <mergeCell ref="CM37:CM40"/>
    <mergeCell ref="CO37:CO40"/>
    <mergeCell ref="CQ37:CQ40"/>
    <mergeCell ref="CS37:CS40"/>
    <mergeCell ref="CU37:CU40"/>
    <mergeCell ref="CY37:CY40"/>
    <mergeCell ref="DA37:DA40"/>
    <mergeCell ref="DC37:DC40"/>
    <mergeCell ref="DE37:DE40"/>
    <mergeCell ref="DO37:DO40"/>
    <mergeCell ref="DG37:DG40"/>
    <mergeCell ref="DI37:DI40"/>
    <mergeCell ref="DK37:DK40"/>
    <mergeCell ref="DM37:DM40"/>
    <mergeCell ref="CK37:CK40"/>
    <mergeCell ref="CI37:CI40"/>
    <mergeCell ref="CE37:CE40"/>
    <mergeCell ref="CG37:CG40"/>
    <mergeCell ref="CC37:CC40"/>
    <mergeCell ref="BU37:BU40"/>
    <mergeCell ref="BY37:BY40"/>
    <mergeCell ref="CA37:CA40"/>
    <mergeCell ref="BW37:BW40"/>
    <mergeCell ref="BS37:BS40"/>
    <mergeCell ref="A43:B43"/>
    <mergeCell ref="C37:C40"/>
    <mergeCell ref="AS37:AS40"/>
    <mergeCell ref="Y37:Y40"/>
    <mergeCell ref="I37:I40"/>
    <mergeCell ref="S37:S40"/>
    <mergeCell ref="U37:U40"/>
    <mergeCell ref="AG37:AG40"/>
    <mergeCell ref="AK37:AK40"/>
    <mergeCell ref="AQ37:AQ40"/>
    <mergeCell ref="AO37:AO40"/>
    <mergeCell ref="K37:K40"/>
    <mergeCell ref="G37:G40"/>
    <mergeCell ref="M37:M40"/>
    <mergeCell ref="Q37:Q40"/>
    <mergeCell ref="AI37:AI40"/>
    <mergeCell ref="AM37:AM40"/>
    <mergeCell ref="AE37:AE40"/>
    <mergeCell ref="E37:E40"/>
    <mergeCell ref="O37:O40"/>
    <mergeCell ref="W37:W40"/>
    <mergeCell ref="AC37:AC40"/>
    <mergeCell ref="AA37:AA40"/>
    <mergeCell ref="AU37:AU40"/>
    <mergeCell ref="AW37:AW40"/>
    <mergeCell ref="BM37:BM40"/>
    <mergeCell ref="BO37:BO40"/>
    <mergeCell ref="BC37:BC40"/>
    <mergeCell ref="BG37:BG40"/>
    <mergeCell ref="AY37:AY40"/>
    <mergeCell ref="BQ37:BQ40"/>
    <mergeCell ref="BE37:BE40"/>
    <mergeCell ref="BA37:BA40"/>
    <mergeCell ref="BK37:BK40"/>
    <mergeCell ref="BI37:BI40"/>
  </mergeCells>
  <phoneticPr fontId="3" type="noConversion"/>
  <pageMargins left="0.7" right="0.7" top="0.75" bottom="0.75" header="0.3" footer="0.3"/>
  <pageSetup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S207"/>
  <sheetViews>
    <sheetView topLeftCell="AF129" zoomScale="60" zoomScaleNormal="60" workbookViewId="0">
      <selection activeCell="AR201" sqref="AR201"/>
    </sheetView>
  </sheetViews>
  <sheetFormatPr defaultColWidth="8.90625" defaultRowHeight="14.5" x14ac:dyDescent="0.35"/>
  <cols>
    <col min="1" max="4" width="8.90625" style="41" hidden="1" customWidth="1"/>
    <col min="5" max="5" width="7.08984375" style="41" hidden="1" customWidth="1"/>
    <col min="6" max="6" width="8.90625" style="41" customWidth="1"/>
    <col min="7" max="7" width="22.26953125" style="41" bestFit="1" customWidth="1"/>
    <col min="8" max="8" width="24.6328125" style="41" bestFit="1" customWidth="1"/>
    <col min="9" max="9" width="18.90625" style="41" customWidth="1"/>
    <col min="10" max="10" width="8.90625" style="41"/>
    <col min="11" max="11" width="22.26953125" style="41" bestFit="1" customWidth="1"/>
    <col min="12" max="12" width="24.6328125" style="41" bestFit="1" customWidth="1"/>
    <col min="13" max="13" width="18.90625" style="41" customWidth="1"/>
    <col min="14" max="14" width="8.90625" style="41"/>
    <col min="15" max="15" width="22.26953125" style="41" bestFit="1" customWidth="1"/>
    <col min="16" max="16" width="25.08984375" style="41" bestFit="1" customWidth="1"/>
    <col min="17" max="17" width="18.90625" style="41" customWidth="1"/>
    <col min="18" max="18" width="8.90625" style="41"/>
    <col min="19" max="19" width="22.26953125" style="41" bestFit="1" customWidth="1"/>
    <col min="20" max="20" width="24.6328125" style="41" bestFit="1" customWidth="1"/>
    <col min="21" max="21" width="18.90625" style="41" customWidth="1"/>
    <col min="22" max="22" width="8.90625" style="41"/>
    <col min="23" max="23" width="22.26953125" style="41" customWidth="1"/>
    <col min="24" max="24" width="25.453125" style="41" bestFit="1" customWidth="1"/>
    <col min="25" max="25" width="18.90625" style="41" customWidth="1"/>
    <col min="26" max="26" width="8.90625" style="41"/>
    <col min="27" max="27" width="22.26953125" style="41" bestFit="1" customWidth="1"/>
    <col min="28" max="28" width="21.453125" style="41" bestFit="1" customWidth="1"/>
    <col min="29" max="29" width="18.90625" style="41" customWidth="1"/>
    <col min="30" max="30" width="8.90625" style="41"/>
    <col min="31" max="31" width="22.26953125" style="41" bestFit="1" customWidth="1"/>
    <col min="32" max="32" width="26.90625" style="41" bestFit="1" customWidth="1"/>
    <col min="33" max="33" width="18.90625" style="41" customWidth="1"/>
    <col min="34" max="34" width="8.90625" style="41"/>
    <col min="35" max="35" width="22.26953125" style="41" bestFit="1" customWidth="1"/>
    <col min="36" max="36" width="24.6328125" style="41" bestFit="1" customWidth="1"/>
    <col min="37" max="37" width="18.90625" style="41" customWidth="1"/>
    <col min="38" max="38" width="8.90625" style="41"/>
    <col min="39" max="39" width="22.26953125" style="41" bestFit="1" customWidth="1"/>
    <col min="40" max="40" width="24.6328125" style="41" bestFit="1" customWidth="1"/>
    <col min="41" max="41" width="18.90625" style="41" customWidth="1"/>
    <col min="42" max="42" width="8.90625" style="41"/>
    <col min="43" max="43" width="22.26953125" style="41" bestFit="1" customWidth="1"/>
    <col min="44" max="44" width="26.90625" style="41" bestFit="1" customWidth="1"/>
    <col min="45" max="45" width="18.90625" style="41" customWidth="1"/>
    <col min="46" max="16384" width="8.90625" style="41"/>
  </cols>
  <sheetData>
    <row r="1" spans="1:45" ht="15" thickBot="1" x14ac:dyDescent="0.4">
      <c r="A1" s="13" t="s">
        <v>6</v>
      </c>
      <c r="B1" s="13" t="s">
        <v>7</v>
      </c>
      <c r="C1" s="1"/>
      <c r="D1" s="13" t="s">
        <v>6</v>
      </c>
      <c r="E1" s="13" t="s">
        <v>7</v>
      </c>
      <c r="G1" s="21" t="s">
        <v>8</v>
      </c>
      <c r="H1" s="21" t="s">
        <v>39</v>
      </c>
      <c r="I1" s="21" t="s">
        <v>37</v>
      </c>
      <c r="K1" s="21" t="s">
        <v>9</v>
      </c>
      <c r="L1" s="21" t="s">
        <v>41</v>
      </c>
      <c r="M1" s="21" t="s">
        <v>37</v>
      </c>
      <c r="O1" s="21" t="s">
        <v>10</v>
      </c>
      <c r="P1" s="21" t="s">
        <v>40</v>
      </c>
      <c r="Q1" s="21" t="s">
        <v>37</v>
      </c>
      <c r="S1" s="21" t="s">
        <v>12</v>
      </c>
      <c r="T1" s="21" t="s">
        <v>138</v>
      </c>
      <c r="U1" s="21" t="s">
        <v>37</v>
      </c>
      <c r="W1" s="21" t="s">
        <v>13</v>
      </c>
      <c r="X1" s="21" t="s">
        <v>140</v>
      </c>
      <c r="Y1" s="21" t="s">
        <v>37</v>
      </c>
      <c r="AA1" s="21" t="s">
        <v>14</v>
      </c>
      <c r="AB1" s="21" t="s">
        <v>178</v>
      </c>
      <c r="AC1" s="21" t="s">
        <v>37</v>
      </c>
      <c r="AE1" s="21" t="s">
        <v>15</v>
      </c>
      <c r="AF1" s="21" t="s">
        <v>96</v>
      </c>
      <c r="AG1" s="21" t="s">
        <v>37</v>
      </c>
      <c r="AI1" s="21" t="s">
        <v>16</v>
      </c>
      <c r="AJ1" s="21" t="s">
        <v>173</v>
      </c>
      <c r="AK1" s="21" t="s">
        <v>37</v>
      </c>
      <c r="AM1" s="21" t="s">
        <v>17</v>
      </c>
      <c r="AN1" s="21" t="s">
        <v>127</v>
      </c>
      <c r="AO1" s="21" t="s">
        <v>37</v>
      </c>
      <c r="AQ1" s="21" t="s">
        <v>18</v>
      </c>
      <c r="AR1" s="21" t="s">
        <v>174</v>
      </c>
      <c r="AS1" s="21" t="s">
        <v>37</v>
      </c>
    </row>
    <row r="2" spans="1:45" ht="15" thickBot="1" x14ac:dyDescent="0.4">
      <c r="A2" s="14">
        <v>1</v>
      </c>
      <c r="B2" s="14">
        <v>1</v>
      </c>
      <c r="C2" s="15"/>
      <c r="D2" s="14">
        <v>1</v>
      </c>
      <c r="E2" s="14">
        <v>2</v>
      </c>
      <c r="G2" s="21" t="str">
        <f>'2025'!D108</f>
        <v>Averitte, Brad</v>
      </c>
      <c r="H2" s="21" t="str">
        <f>INDEX('2025'!$C$2:'2025'!$DN$2,$A2,$B2)&amp;""</f>
        <v>Jason Day</v>
      </c>
      <c r="I2" s="61" t="str">
        <f>INDEX('2025'!$C$2:'2025'!$DN$2,$D2,$E2)&amp;""</f>
        <v>52080</v>
      </c>
      <c r="K2" s="21" t="str">
        <f>G2</f>
        <v>Averitte, Brad</v>
      </c>
      <c r="L2" s="21" t="str">
        <f>INDEX('2025'!$C$3:'2025'!$DN$3,$A2,$B2)&amp;""</f>
        <v>Justin Thomas</v>
      </c>
      <c r="M2" s="17" t="str">
        <f>INDEX('2025'!$C$3:'2025'!$DN$3,$D2,$E2)&amp;""</f>
        <v>48600</v>
      </c>
      <c r="O2" s="21" t="str">
        <f>K2</f>
        <v>Averitte, Brad</v>
      </c>
      <c r="P2" s="21" t="str">
        <f>INDEX('2025'!$C$4:'2025'!$DN$4,$A2,$B2)&amp;""</f>
        <v>Matt Fitzpatrick</v>
      </c>
      <c r="Q2" s="17" t="str">
        <f>INDEX('2025'!$C$4:'2025'!$DN$4,$D2,$E2)&amp;""</f>
        <v>MC</v>
      </c>
      <c r="S2" s="21" t="str">
        <f>O2</f>
        <v>Averitte, Brad</v>
      </c>
      <c r="T2" s="21" t="str">
        <f>INDEX('2025'!$C$5:'2025'!$DN$5,$A2,$B2)&amp;""</f>
        <v>Colin Morikawa</v>
      </c>
      <c r="U2" s="17" t="str">
        <f>INDEX('2025'!$C$5:'2025'!$DN$5,$D2,$E2)&amp;""</f>
        <v>270714</v>
      </c>
      <c r="W2" s="21" t="str">
        <f>S2</f>
        <v>Averitte, Brad</v>
      </c>
      <c r="X2" s="21" t="str">
        <f>INDEX('2025'!$C$6:'2025'!$DN$6,$A2,$B2)&amp;""</f>
        <v>Ben Griffin</v>
      </c>
      <c r="Y2" s="17" t="str">
        <f>INDEX('2025'!$C$6:'2025'!$DN$6,$D2,$E2)&amp;""</f>
        <v>630000</v>
      </c>
      <c r="AA2" s="21" t="str">
        <f>W2</f>
        <v>Averitte, Brad</v>
      </c>
      <c r="AB2" s="25" t="str">
        <f>INDEX('2025'!$C$7:'2025'!$DN$7,$A2,$B2)&amp;""</f>
        <v>Tom Hoge</v>
      </c>
      <c r="AC2" s="17" t="str">
        <f>INDEX('2025'!$C$7:'2025'!$DN$7,$D2,$E2)&amp;""</f>
        <v>19596</v>
      </c>
      <c r="AE2" s="21" t="str">
        <f>AA2</f>
        <v>Averitte, Brad</v>
      </c>
      <c r="AF2" s="21" t="str">
        <f>INDEX('2025'!$C$8:'2025'!$DN$8,$A2,$B2)&amp;""</f>
        <v>Scottie Scheffler</v>
      </c>
      <c r="AG2" s="17" t="str">
        <f>INDEX('2025'!$C$8:'2025'!$DN$8,$D2,$E2)&amp;""</f>
        <v>451250</v>
      </c>
      <c r="AI2" s="21" t="str">
        <f>AE2</f>
        <v>Averitte, Brad</v>
      </c>
      <c r="AJ2" s="21" t="str">
        <f>INDEX('2025'!$C$9:'2025'!$DN$9,$A2,$B2)&amp;""</f>
        <v>Sepp Straka</v>
      </c>
      <c r="AK2" s="17" t="str">
        <f>INDEX('2025'!$C$9:'2025'!$DN$9,$D2,$E2)&amp;""</f>
        <v>418750</v>
      </c>
      <c r="AM2" s="21" t="str">
        <f>AI2</f>
        <v>Averitte, Brad</v>
      </c>
      <c r="AN2" s="21" t="str">
        <f>INDEX('2025'!$C$10:'2025'!$DN$10,$A2,$B2)&amp;""</f>
        <v>Jake Knapp</v>
      </c>
      <c r="AO2" s="17" t="str">
        <f>INDEX('2025'!$C$10:'2025'!$DN$10,$D2,$E2)&amp;""</f>
        <v>MC</v>
      </c>
      <c r="AQ2" s="21" t="str">
        <f>AM2</f>
        <v>Averitte, Brad</v>
      </c>
      <c r="AR2" s="21" t="str">
        <f>INDEX('2025'!$C$11:'2025'!$DN$11,$A2,$B2)&amp;""</f>
        <v>Min Woo Lee</v>
      </c>
      <c r="AS2" s="17" t="str">
        <f>INDEX('2025'!$C$11:'2025'!$DN$11,$D2,$E2)&amp;""</f>
        <v>1710000</v>
      </c>
    </row>
    <row r="3" spans="1:45" ht="15" thickBot="1" x14ac:dyDescent="0.4">
      <c r="A3" s="14">
        <v>1</v>
      </c>
      <c r="B3" s="14">
        <v>3</v>
      </c>
      <c r="C3" s="15"/>
      <c r="D3" s="14">
        <v>1</v>
      </c>
      <c r="E3" s="14">
        <v>4</v>
      </c>
      <c r="G3" s="21" t="str">
        <f>'2025'!D109</f>
        <v>Barron, Darrell</v>
      </c>
      <c r="H3" s="21" t="str">
        <f>INDEX('2025'!$C$2:'2025'!$DN$2,$A3,$B3)&amp;""</f>
        <v>Jason Day</v>
      </c>
      <c r="I3" s="61" t="str">
        <f>INDEX('2025'!$C$2:'2025'!$DN$2,$D3,$E3)&amp;""</f>
        <v>52080</v>
      </c>
      <c r="K3" s="21" t="str">
        <f t="shared" ref="K3:K50" si="0">G3</f>
        <v>Barron, Darrell</v>
      </c>
      <c r="L3" s="21" t="str">
        <f>INDEX('2025'!$C$3:'2025'!$DN$3,$A3,$B3)&amp;""</f>
        <v>Colin Morikawa</v>
      </c>
      <c r="M3" s="17" t="str">
        <f>INDEX('2025'!$C$3:'2025'!$DN$3,$D3,$E3)&amp;""</f>
        <v>272000</v>
      </c>
      <c r="O3" s="21" t="str">
        <f t="shared" ref="O3:O42" si="1">K3</f>
        <v>Barron, Darrell</v>
      </c>
      <c r="P3" s="21" t="str">
        <f>INDEX('2025'!$C$4:'2025'!$DN$4,$A3,$B3)&amp;""</f>
        <v>Hideki Matsuyama</v>
      </c>
      <c r="Q3" s="17" t="str">
        <f>INDEX('2025'!$C$4:'2025'!$DN$4,$D3,$E3)&amp;""</f>
        <v>69187</v>
      </c>
      <c r="S3" s="21" t="str">
        <f t="shared" ref="S3:S42" si="2">O3</f>
        <v>Barron, Darrell</v>
      </c>
      <c r="T3" s="21" t="str">
        <f>INDEX('2025'!$C$5:'2025'!$DN$5,$A3,$B3)&amp;""</f>
        <v>Taylor Pendrith</v>
      </c>
      <c r="U3" s="17" t="str">
        <f>INDEX('2025'!$C$5:'2025'!$DN$5,$D3,$E3)&amp;""</f>
        <v>51500</v>
      </c>
      <c r="W3" s="21" t="str">
        <f t="shared" ref="W3:W42" si="3">S3</f>
        <v>Barron, Darrell</v>
      </c>
      <c r="X3" s="21" t="str">
        <f>INDEX('2025'!$C$6:'2025'!$DN$6,$A3,$B3)&amp;""</f>
        <v>Harry Hall</v>
      </c>
      <c r="Y3" s="17" t="str">
        <f>INDEX('2025'!$C$6:'2025'!$DN$6,$D3,$E3)&amp;""</f>
        <v>70380</v>
      </c>
      <c r="AA3" s="21" t="str">
        <f t="shared" ref="AA3:AA41" si="4">W3</f>
        <v>Barron, Darrell</v>
      </c>
      <c r="AB3" s="25" t="str">
        <f>INDEX('2025'!$C$7:'2025'!$DN$7,$A3,$B3)&amp;""</f>
        <v>Sepp Straka</v>
      </c>
      <c r="AC3" s="17" t="str">
        <f>INDEX('2025'!$C$7:'2025'!$DN$7,$D3,$E3)&amp;""</f>
        <v>184986</v>
      </c>
      <c r="AE3" s="21" t="str">
        <f t="shared" ref="AE3:AE41" si="5">AA3</f>
        <v>Barron, Darrell</v>
      </c>
      <c r="AF3" s="21" t="str">
        <f>INDEX('2025'!$C$8:'2025'!$DN$8,$A3,$B3)&amp;""</f>
        <v>Justin Thomas</v>
      </c>
      <c r="AG3" s="17" t="str">
        <f>INDEX('2025'!$C$8:'2025'!$DN$8,$D3,$E3)&amp;""</f>
        <v>96750</v>
      </c>
      <c r="AI3" s="21" t="str">
        <f t="shared" ref="AI3:AI41" si="6">AE3</f>
        <v>Barron, Darrell</v>
      </c>
      <c r="AJ3" s="21" t="str">
        <f>INDEX('2025'!$C$9:'2025'!$DN$9,$A3,$B3)&amp;""</f>
        <v>Aaron Rai</v>
      </c>
      <c r="AK3" s="17" t="str">
        <f>INDEX('2025'!$C$9:'2025'!$DN$9,$D3,$E3)&amp;""</f>
        <v>418750</v>
      </c>
      <c r="AM3" s="21" t="str">
        <f t="shared" ref="AM3:AM41" si="7">AI3</f>
        <v>Barron, Darrell</v>
      </c>
      <c r="AN3" s="21" t="str">
        <f>INDEX('2025'!$C$10:'2025'!$DN$10,$A3,$B3)&amp;""</f>
        <v>Corey Conners</v>
      </c>
      <c r="AO3" s="17" t="str">
        <f>INDEX('2025'!$C$10:'2025'!$DN$10,$D3,$E3)&amp;""</f>
        <v>491550</v>
      </c>
      <c r="AQ3" s="21" t="str">
        <f t="shared" ref="AQ3:AQ41" si="8">AM3</f>
        <v>Barron, Darrell</v>
      </c>
      <c r="AR3" s="21" t="str">
        <f>INDEX('2025'!$C$11:'2025'!$DN$11,$A3,$B3)&amp;""</f>
        <v>Tony Finau</v>
      </c>
      <c r="AS3" s="17" t="str">
        <f>INDEX('2025'!$C$11:'2025'!$DN$11,$D3,$E3)&amp;""</f>
        <v>51911</v>
      </c>
    </row>
    <row r="4" spans="1:45" ht="15" thickBot="1" x14ac:dyDescent="0.4">
      <c r="A4" s="14">
        <v>1</v>
      </c>
      <c r="B4" s="14">
        <v>5</v>
      </c>
      <c r="C4" s="15"/>
      <c r="D4" s="14">
        <v>1</v>
      </c>
      <c r="E4" s="14">
        <v>6</v>
      </c>
      <c r="G4" s="21" t="str">
        <f>'2025'!D110</f>
        <v>Barrow, Monte</v>
      </c>
      <c r="H4" s="21" t="str">
        <f>INDEX('2025'!$C$2:'2025'!$DN$2,$A4,$B4)&amp;""</f>
        <v>Aaron Rai</v>
      </c>
      <c r="I4" s="61" t="str">
        <f>INDEX('2025'!$C$2:'2025'!$DN$2,$D4,$E4)&amp;""</f>
        <v>MC</v>
      </c>
      <c r="K4" s="21" t="str">
        <f t="shared" si="0"/>
        <v>Barrow, Monte</v>
      </c>
      <c r="L4" s="21" t="str">
        <f>INDEX('2025'!$C$3:'2025'!$DN$3,$A4,$B4)&amp;""</f>
        <v>Patrick Cantlay</v>
      </c>
      <c r="M4" s="17" t="str">
        <f>INDEX('2025'!$C$3:'2025'!$DN$3,$D4,$E4)&amp;""</f>
        <v>99000</v>
      </c>
      <c r="O4" s="21" t="str">
        <f t="shared" si="1"/>
        <v>Barrow, Monte</v>
      </c>
      <c r="P4" s="21" t="str">
        <f>INDEX('2025'!$C$4:'2025'!$DN$4,$A4,$B4)&amp;""</f>
        <v>Justin Thomas</v>
      </c>
      <c r="Q4" s="17" t="str">
        <f>INDEX('2025'!$C$4:'2025'!$DN$4,$D4,$E4)&amp;""</f>
        <v>310500</v>
      </c>
      <c r="S4" s="21" t="str">
        <f t="shared" si="2"/>
        <v>Barrow, Monte</v>
      </c>
      <c r="T4" s="21" t="str">
        <f>INDEX('2025'!$C$5:'2025'!$DN$5,$A4,$B4)&amp;""</f>
        <v>Sung Jae Im</v>
      </c>
      <c r="U4" s="17" t="str">
        <f>INDEX('2025'!$C$5:'2025'!$DN$5,$D4,$E4)&amp;""</f>
        <v>MC</v>
      </c>
      <c r="W4" s="21" t="str">
        <f t="shared" si="3"/>
        <v>Barrow, Monte</v>
      </c>
      <c r="X4" s="21" t="str">
        <f>INDEX('2025'!$C$6:'2025'!$DN$6,$A4,$B4)&amp;""</f>
        <v>Stephen Jaeger</v>
      </c>
      <c r="Y4" s="17" t="str">
        <f>INDEX('2025'!$C$6:'2025'!$DN$6,$D4,$E4)&amp;""</f>
        <v>490000</v>
      </c>
      <c r="AA4" s="21" t="str">
        <f t="shared" si="4"/>
        <v>Barrow, Monte</v>
      </c>
      <c r="AB4" s="25" t="str">
        <f>INDEX('2025'!$C$7:'2025'!$DN$7,$A4,$B4)&amp;""</f>
        <v>Sepp Straka</v>
      </c>
      <c r="AC4" s="17" t="str">
        <f>INDEX('2025'!$C$7:'2025'!$DN$7,$D4,$E4)&amp;""</f>
        <v>184986</v>
      </c>
      <c r="AE4" s="21" t="str">
        <f t="shared" si="5"/>
        <v>Barrow, Monte</v>
      </c>
      <c r="AF4" s="21" t="str">
        <f>INDEX('2025'!$C$8:'2025'!$DN$8,$A4,$B4)&amp;""</f>
        <v>Tommy Fleetwood</v>
      </c>
      <c r="AG4" s="17" t="str">
        <f>INDEX('2025'!$C$8:'2025'!$DN$8,$D4,$E4)&amp;""</f>
        <v>451250</v>
      </c>
      <c r="AI4" s="21" t="str">
        <f t="shared" si="6"/>
        <v>Barrow, Monte</v>
      </c>
      <c r="AJ4" s="21" t="str">
        <f>INDEX('2025'!$C$9:'2025'!$DN$9,$A4,$B4)&amp;""</f>
        <v>Scottie Scheffler</v>
      </c>
      <c r="AK4" s="17" t="str">
        <f>INDEX('2025'!$C$9:'2025'!$DN$9,$D4,$E4)&amp;""</f>
        <v>240250</v>
      </c>
      <c r="AM4" s="21" t="str">
        <f t="shared" si="7"/>
        <v>Barrow, Monte</v>
      </c>
      <c r="AN4" s="21" t="str">
        <f>INDEX('2025'!$C$10:'2025'!$DN$10,$A4,$B4)&amp;""</f>
        <v>Jordan Speith</v>
      </c>
      <c r="AO4" s="17" t="str">
        <f>INDEX('2025'!$C$10:'2025'!$DN$10,$D4,$E4)&amp;""</f>
        <v>111686</v>
      </c>
      <c r="AQ4" s="21" t="str">
        <f t="shared" si="8"/>
        <v>Barrow, Monte</v>
      </c>
      <c r="AR4" s="21" t="str">
        <f>INDEX('2025'!$C$11:'2025'!$DN$11,$A4,$B4)&amp;""</f>
        <v>Wyndham Clark</v>
      </c>
      <c r="AS4" s="17" t="str">
        <f>INDEX('2025'!$C$11:'2025'!$DN$11,$D4,$E4)&amp;""</f>
        <v>337844</v>
      </c>
    </row>
    <row r="5" spans="1:45" ht="15" thickBot="1" x14ac:dyDescent="0.4">
      <c r="A5" s="14">
        <v>1</v>
      </c>
      <c r="B5" s="14">
        <v>7</v>
      </c>
      <c r="C5" s="15"/>
      <c r="D5" s="14">
        <v>1</v>
      </c>
      <c r="E5" s="14">
        <v>8</v>
      </c>
      <c r="G5" s="21" t="str">
        <f>'2025'!D111</f>
        <v>Bass, Alex</v>
      </c>
      <c r="H5" s="21" t="str">
        <f>INDEX('2025'!$C$2:'2025'!$DN$2,$A5,$B5)&amp;""</f>
        <v>Jason Day</v>
      </c>
      <c r="I5" s="61" t="str">
        <f>INDEX('2025'!$C$2:'2025'!$DN$2,$D5,$E5)&amp;""</f>
        <v>52080</v>
      </c>
      <c r="K5" s="21" t="str">
        <f t="shared" si="0"/>
        <v>Bass, Alex</v>
      </c>
      <c r="L5" s="21" t="str">
        <f>INDEX('2025'!$C$3:'2025'!$DN$3,$A5,$B5)&amp;""</f>
        <v>Adam Scott</v>
      </c>
      <c r="M5" s="17" t="str">
        <f>INDEX('2025'!$C$3:'2025'!$DN$3,$D5,$E5)&amp;""</f>
        <v>158273</v>
      </c>
      <c r="O5" s="21" t="str">
        <f t="shared" si="1"/>
        <v>Bass, Alex</v>
      </c>
      <c r="P5" s="21" t="str">
        <f>INDEX('2025'!$C$4:'2025'!$DN$4,$A5,$B5)&amp;""</f>
        <v>Tom Kim</v>
      </c>
      <c r="Q5" s="17" t="str">
        <f>INDEX('2025'!$C$4:'2025'!$DN$4,$D5,$E5)&amp;""</f>
        <v>29054</v>
      </c>
      <c r="S5" s="21" t="str">
        <f t="shared" si="2"/>
        <v>Bass, Alex</v>
      </c>
      <c r="T5" s="21" t="str">
        <f>INDEX('2025'!$C$5:'2025'!$DN$5,$A5,$B5)&amp;""</f>
        <v>Sung Jae Im</v>
      </c>
      <c r="U5" s="17" t="str">
        <f>INDEX('2025'!$C$5:'2025'!$DN$5,$D5,$E5)&amp;""</f>
        <v>MC</v>
      </c>
      <c r="W5" s="21" t="str">
        <f t="shared" si="3"/>
        <v>Bass, Alex</v>
      </c>
      <c r="X5" s="21" t="str">
        <f>INDEX('2025'!$C$6:'2025'!$DN$6,$A5,$B5)&amp;""</f>
        <v>Aaron Rai</v>
      </c>
      <c r="Y5" s="17" t="str">
        <f>INDEX('2025'!$C$6:'2025'!$DN$6,$D5,$E5)&amp;""</f>
        <v>630000</v>
      </c>
      <c r="AA5" s="21" t="str">
        <f t="shared" si="4"/>
        <v>Bass, Alex</v>
      </c>
      <c r="AB5" s="25" t="str">
        <f>INDEX('2025'!$C$7:'2025'!$DN$7,$A5,$B5)&amp;""</f>
        <v>Lucas Glover</v>
      </c>
      <c r="AC5" s="17" t="str">
        <f>INDEX('2025'!$C$7:'2025'!$DN$7,$D5,$E5)&amp;""</f>
        <v>MC</v>
      </c>
      <c r="AE5" s="21" t="str">
        <f t="shared" si="5"/>
        <v>Bass, Alex</v>
      </c>
      <c r="AF5" s="21" t="str">
        <f>INDEX('2025'!$C$8:'2025'!$DN$8,$A5,$B5)&amp;""</f>
        <v>Justin Thomas</v>
      </c>
      <c r="AG5" s="17" t="str">
        <f>INDEX('2025'!$C$8:'2025'!$DN$8,$D5,$E5)&amp;""</f>
        <v>96750</v>
      </c>
      <c r="AI5" s="21" t="str">
        <f t="shared" si="6"/>
        <v>Bass, Alex</v>
      </c>
      <c r="AJ5" s="21" t="str">
        <f>INDEX('2025'!$C$9:'2025'!$DN$9,$A5,$B5)&amp;""</f>
        <v>Patrick Cantlay</v>
      </c>
      <c r="AK5" s="17" t="str">
        <f>INDEX('2025'!$C$9:'2025'!$DN$9,$D5,$E5)&amp;""</f>
        <v>556250</v>
      </c>
      <c r="AM5" s="21" t="str">
        <f t="shared" si="7"/>
        <v>Bass, Alex</v>
      </c>
      <c r="AN5" s="21" t="str">
        <f>INDEX('2025'!$C$10:'2025'!$DN$10,$A5,$B5)&amp;""</f>
        <v>Corey Conners</v>
      </c>
      <c r="AO5" s="17" t="str">
        <f>INDEX('2025'!$C$10:'2025'!$DN$10,$D5,$E5)&amp;""</f>
        <v>491550</v>
      </c>
      <c r="AQ5" s="21" t="str">
        <f t="shared" si="8"/>
        <v>Bass, Alex</v>
      </c>
      <c r="AR5" s="21" t="str">
        <f>INDEX('2025'!$C$11:'2025'!$DN$11,$A5,$B5)&amp;""</f>
        <v>JJ Spaun</v>
      </c>
      <c r="AS5" s="17" t="str">
        <f>INDEX('2025'!$C$11:'2025'!$DN$11,$D5,$E5)&amp;""</f>
        <v>MC</v>
      </c>
    </row>
    <row r="6" spans="1:45" ht="15" thickBot="1" x14ac:dyDescent="0.4">
      <c r="A6" s="14">
        <v>1</v>
      </c>
      <c r="B6" s="14">
        <v>9</v>
      </c>
      <c r="C6" s="15"/>
      <c r="D6" s="14">
        <v>1</v>
      </c>
      <c r="E6" s="14">
        <v>10</v>
      </c>
      <c r="G6" s="21" t="str">
        <f>'2025'!D112</f>
        <v>Bergeron, Dusty</v>
      </c>
      <c r="H6" s="21" t="str">
        <f>INDEX('2025'!$C$2:'2025'!$DN$2,$A6,$B6)&amp;""</f>
        <v>Stephen Jaeger</v>
      </c>
      <c r="I6" s="61" t="str">
        <f>INDEX('2025'!$C$2:'2025'!$DN$2,$D6,$E6)&amp;""</f>
        <v>MC</v>
      </c>
      <c r="K6" s="21" t="str">
        <f t="shared" si="0"/>
        <v>Bergeron, Dusty</v>
      </c>
      <c r="L6" s="21" t="str">
        <f>INDEX('2025'!$C$3:'2025'!$DN$3,$A6,$B6)&amp;""</f>
        <v>Patrick Cantlay</v>
      </c>
      <c r="M6" s="17" t="str">
        <f>INDEX('2025'!$C$3:'2025'!$DN$3,$D6,$E6)&amp;""</f>
        <v>99000</v>
      </c>
      <c r="O6" s="21" t="str">
        <f t="shared" si="1"/>
        <v>Bergeron, Dusty</v>
      </c>
      <c r="P6" s="21" t="str">
        <f>INDEX('2025'!$C$4:'2025'!$DN$4,$A6,$B6)&amp;""</f>
        <v>Kurt Kitayama</v>
      </c>
      <c r="Q6" s="17" t="str">
        <f>INDEX('2025'!$C$4:'2025'!$DN$4,$D6,$E6)&amp;""</f>
        <v>22586</v>
      </c>
      <c r="S6" s="21" t="str">
        <f t="shared" si="2"/>
        <v>Bergeron, Dusty</v>
      </c>
      <c r="T6" s="21" t="str">
        <f>INDEX('2025'!$C$5:'2025'!$DN$5,$A6,$B6)&amp;""</f>
        <v>Harris English</v>
      </c>
      <c r="U6" s="17" t="str">
        <f>INDEX('2025'!$C$5:'2025'!$DN$5,$D6,$E6)&amp;""</f>
        <v>164857</v>
      </c>
      <c r="W6" s="21" t="str">
        <f t="shared" si="3"/>
        <v>Bergeron, Dusty</v>
      </c>
      <c r="X6" s="21" t="str">
        <f>INDEX('2025'!$C$6:'2025'!$DN$6,$A6,$B6)&amp;""</f>
        <v>Justin Lower</v>
      </c>
      <c r="Y6" s="17" t="str">
        <f>INDEX('2025'!$C$6:'2025'!$DN$6,$D6,$E6)&amp;""</f>
        <v>MC</v>
      </c>
      <c r="AA6" s="21" t="str">
        <f t="shared" si="4"/>
        <v>Bergeron, Dusty</v>
      </c>
      <c r="AB6" s="25" t="str">
        <f>INDEX('2025'!$C$7:'2025'!$DN$7,$A6,$B6)&amp;""</f>
        <v>Shane Lowry</v>
      </c>
      <c r="AC6" s="17" t="str">
        <f>INDEX('2025'!$C$7:'2025'!$DN$7,$D6,$E6)&amp;""</f>
        <v>184986</v>
      </c>
      <c r="AE6" s="21" t="str">
        <f t="shared" si="5"/>
        <v>Bergeron, Dusty</v>
      </c>
      <c r="AF6" s="21" t="str">
        <f>INDEX('2025'!$C$8:'2025'!$DN$8,$A6,$B6)&amp;""</f>
        <v>Min Woo Lee</v>
      </c>
      <c r="AG6" s="17" t="str">
        <f>INDEX('2025'!$C$8:'2025'!$DN$8,$D6,$E6)&amp;""</f>
        <v>MC</v>
      </c>
      <c r="AI6" s="21" t="str">
        <f t="shared" si="6"/>
        <v>Bergeron, Dusty</v>
      </c>
      <c r="AJ6" s="21" t="str">
        <f>INDEX('2025'!$C$9:'2025'!$DN$9,$A6,$B6)&amp;""</f>
        <v>Nick Taylor</v>
      </c>
      <c r="AK6" s="17" t="str">
        <f>INDEX('2025'!$C$9:'2025'!$DN$9,$D6,$E6)&amp;""</f>
        <v>MC</v>
      </c>
      <c r="AM6" s="21" t="str">
        <f t="shared" si="7"/>
        <v>Bergeron, Dusty</v>
      </c>
      <c r="AN6" s="21" t="str">
        <f>INDEX('2025'!$C$10:'2025'!$DN$10,$A6,$B6)&amp;""</f>
        <v>Sam Ryder</v>
      </c>
      <c r="AO6" s="17" t="str">
        <f>INDEX('2025'!$C$10:'2025'!$DN$10,$D6,$E6)&amp;""</f>
        <v>256650</v>
      </c>
      <c r="AQ6" s="21" t="str">
        <f t="shared" si="8"/>
        <v>Bergeron, Dusty</v>
      </c>
      <c r="AR6" s="21" t="str">
        <f>INDEX('2025'!$C$11:'2025'!$DN$11,$A6,$B6)&amp;""</f>
        <v>Aaron Rai</v>
      </c>
      <c r="AS6" s="17" t="str">
        <f>INDEX('2025'!$C$11:'2025'!$DN$11,$D6,$E6)&amp;""</f>
        <v>MC</v>
      </c>
    </row>
    <row r="7" spans="1:45" ht="15" thickBot="1" x14ac:dyDescent="0.4">
      <c r="A7" s="14">
        <v>1</v>
      </c>
      <c r="B7" s="14">
        <v>11</v>
      </c>
      <c r="C7" s="15"/>
      <c r="D7" s="14">
        <v>1</v>
      </c>
      <c r="E7" s="14">
        <v>12</v>
      </c>
      <c r="G7" s="21" t="str">
        <f>'2025'!D113</f>
        <v>Bowen, James</v>
      </c>
      <c r="H7" s="21" t="str">
        <f>INDEX('2025'!$C$2:'2025'!$DN$2,$A7,$B7)&amp;""</f>
        <v>Tony Finau</v>
      </c>
      <c r="I7" s="61" t="str">
        <f>INDEX('2025'!$C$2:'2025'!$DN$2,$D7,$E7)&amp;""</f>
        <v>MC</v>
      </c>
      <c r="K7" s="21" t="str">
        <f t="shared" si="0"/>
        <v>Bowen, James</v>
      </c>
      <c r="L7" s="21" t="str">
        <f>INDEX('2025'!$C$3:'2025'!$DN$3,$A7,$B7)&amp;""</f>
        <v>Hideki Matsuyama</v>
      </c>
      <c r="M7" s="17" t="str">
        <f>INDEX('2025'!$C$3:'2025'!$DN$3,$D7,$E7)&amp;""</f>
        <v>48600</v>
      </c>
      <c r="O7" s="21" t="str">
        <f t="shared" si="1"/>
        <v>Bowen, James</v>
      </c>
      <c r="P7" s="21" t="str">
        <f>INDEX('2025'!$C$4:'2025'!$DN$4,$A7,$B7)&amp;""</f>
        <v>Tom Kim</v>
      </c>
      <c r="Q7" s="17" t="str">
        <f>INDEX('2025'!$C$4:'2025'!$DN$4,$D7,$E7)&amp;""</f>
        <v>29054</v>
      </c>
      <c r="S7" s="21" t="str">
        <f t="shared" si="2"/>
        <v>Bowen, James</v>
      </c>
      <c r="T7" s="21" t="str">
        <f>INDEX('2025'!$C$5:'2025'!$DN$5,$A7,$B7)&amp;""</f>
        <v>Patrick Cantlay</v>
      </c>
      <c r="U7" s="17" t="str">
        <f>INDEX('2025'!$C$5:'2025'!$DN$5,$D7,$E7)&amp;""</f>
        <v>736500</v>
      </c>
      <c r="W7" s="21" t="str">
        <f t="shared" si="3"/>
        <v>Bowen, James</v>
      </c>
      <c r="X7" s="21" t="str">
        <f>INDEX('2025'!$C$6:'2025'!$DN$6,$A7,$B7)&amp;""</f>
        <v>Harry Hall</v>
      </c>
      <c r="Y7" s="17" t="str">
        <f>INDEX('2025'!$C$6:'2025'!$DN$6,$D7,$E7)&amp;""</f>
        <v>70380</v>
      </c>
      <c r="AA7" s="21" t="str">
        <f t="shared" si="4"/>
        <v>Bowen, James</v>
      </c>
      <c r="AB7" s="25" t="str">
        <f>INDEX('2025'!$C$7:'2025'!$DN$7,$A7,$B7)&amp;""</f>
        <v>Emilliano Grillo</v>
      </c>
      <c r="AC7" s="17" t="str">
        <f>INDEX('2025'!$C$7:'2025'!$DN$7,$D7,$E7)&amp;""</f>
        <v>MC</v>
      </c>
      <c r="AE7" s="21" t="str">
        <f t="shared" si="5"/>
        <v>Bowen, James</v>
      </c>
      <c r="AF7" s="21" t="str">
        <f>INDEX('2025'!$C$8:'2025'!$DN$8,$A7,$B7)&amp;""</f>
        <v>Keegan Bradley</v>
      </c>
      <c r="AG7" s="17" t="str">
        <f>INDEX('2025'!$C$8:'2025'!$DN$8,$D7,$E7)&amp;""</f>
        <v>800000</v>
      </c>
      <c r="AI7" s="21" t="str">
        <f t="shared" si="6"/>
        <v>Bowen, James</v>
      </c>
      <c r="AJ7" s="21" t="str">
        <f>INDEX('2025'!$C$9:'2025'!$DN$9,$A7,$B7)&amp;""</f>
        <v>Colin Morikawa</v>
      </c>
      <c r="AK7" s="17" t="str">
        <f>INDEX('2025'!$C$9:'2025'!$DN$9,$D7,$E7)&amp;""</f>
        <v>656250</v>
      </c>
      <c r="AM7" s="21" t="str">
        <f t="shared" si="7"/>
        <v>Bowen, James</v>
      </c>
      <c r="AN7" s="21" t="str">
        <f>INDEX('2025'!$C$10:'2025'!$DN$10,$A7,$B7)&amp;""</f>
        <v>Cam Davis</v>
      </c>
      <c r="AO7" s="17" t="str">
        <f>INDEX('2025'!$C$10:'2025'!$DN$10,$D7,$E7)&amp;""</f>
        <v>MC</v>
      </c>
      <c r="AQ7" s="21" t="str">
        <f t="shared" si="8"/>
        <v>Bowen, James</v>
      </c>
      <c r="AR7" s="21" t="str">
        <f>INDEX('2025'!$C$11:'2025'!$DN$11,$A7,$B7)&amp;""</f>
        <v>Min Woo Lee</v>
      </c>
      <c r="AS7" s="17" t="str">
        <f>INDEX('2025'!$C$11:'2025'!$DN$11,$D7,$E7)&amp;""</f>
        <v>1710000</v>
      </c>
    </row>
    <row r="8" spans="1:45" ht="15" thickBot="1" x14ac:dyDescent="0.4">
      <c r="A8" s="14">
        <v>1</v>
      </c>
      <c r="B8" s="14">
        <v>13</v>
      </c>
      <c r="C8" s="15"/>
      <c r="D8" s="14">
        <v>1</v>
      </c>
      <c r="E8" s="14">
        <v>14</v>
      </c>
      <c r="G8" s="21" t="str">
        <f>'2025'!D114</f>
        <v>Claborn, Matt</v>
      </c>
      <c r="H8" s="21" t="str">
        <f>INDEX('2025'!$C$2:'2025'!$DN$2,$A8,$B8)&amp;""</f>
        <v>Beau Hossler</v>
      </c>
      <c r="I8" s="61" t="str">
        <f>INDEX('2025'!$C$2:'2025'!$DN$2,$D8,$E8)&amp;""</f>
        <v>132732</v>
      </c>
      <c r="K8" s="21" t="str">
        <f t="shared" si="0"/>
        <v>Claborn, Matt</v>
      </c>
      <c r="L8" s="21" t="str">
        <f>INDEX('2025'!$C$3:'2025'!$DN$3,$A8,$B8)&amp;""</f>
        <v>Jason Day</v>
      </c>
      <c r="M8" s="17" t="str">
        <f>INDEX('2025'!$C$3:'2025'!$DN$3,$D8,$E8)&amp;""</f>
        <v>368500</v>
      </c>
      <c r="O8" s="21" t="str">
        <f t="shared" si="1"/>
        <v>Claborn, Matt</v>
      </c>
      <c r="P8" s="21" t="str">
        <f>INDEX('2025'!$C$4:'2025'!$DN$4,$A8,$B8)&amp;""</f>
        <v>Justin Thomas</v>
      </c>
      <c r="Q8" s="17" t="str">
        <f>INDEX('2025'!$C$4:'2025'!$DN$4,$D8,$E8)&amp;""</f>
        <v>310500</v>
      </c>
      <c r="S8" s="21" t="str">
        <f t="shared" si="2"/>
        <v>Claborn, Matt</v>
      </c>
      <c r="T8" s="21" t="str">
        <f>INDEX('2025'!$C$5:'2025'!$DN$5,$A8,$B8)&amp;""</f>
        <v>Colin Morikawa</v>
      </c>
      <c r="U8" s="17" t="str">
        <f>INDEX('2025'!$C$5:'2025'!$DN$5,$D8,$E8)&amp;""</f>
        <v>270714</v>
      </c>
      <c r="W8" s="21" t="str">
        <f t="shared" si="3"/>
        <v>Claborn, Matt</v>
      </c>
      <c r="X8" s="21" t="str">
        <f>INDEX('2025'!$C$6:'2025'!$DN$6,$A8,$B8)&amp;""</f>
        <v>Patrick Rodgers</v>
      </c>
      <c r="Y8" s="17" t="str">
        <f>INDEX('2025'!$C$6:'2025'!$DN$6,$D8,$E8)&amp;""</f>
        <v>118700</v>
      </c>
      <c r="AA8" s="21" t="str">
        <f t="shared" si="4"/>
        <v>Claborn, Matt</v>
      </c>
      <c r="AB8" s="25" t="str">
        <f>INDEX('2025'!$C$7:'2025'!$DN$7,$A8,$B8)&amp;""</f>
        <v>Shane Lowry</v>
      </c>
      <c r="AC8" s="17" t="str">
        <f>INDEX('2025'!$C$7:'2025'!$DN$7,$D8,$E8)&amp;""</f>
        <v>184986</v>
      </c>
      <c r="AE8" s="21" t="str">
        <f t="shared" si="5"/>
        <v>Claborn, Matt</v>
      </c>
      <c r="AF8" s="21" t="str">
        <f>INDEX('2025'!$C$8:'2025'!$DN$8,$A8,$B8)&amp;""</f>
        <v>Scottie Scheffler</v>
      </c>
      <c r="AG8" s="17" t="str">
        <f>INDEX('2025'!$C$8:'2025'!$DN$8,$D8,$E8)&amp;""</f>
        <v>451250</v>
      </c>
      <c r="AI8" s="21" t="str">
        <f t="shared" si="6"/>
        <v>Claborn, Matt</v>
      </c>
      <c r="AJ8" s="21" t="str">
        <f>INDEX('2025'!$C$9:'2025'!$DN$9,$A8,$B8)&amp;""</f>
        <v>Hideki Matsuyama</v>
      </c>
      <c r="AK8" s="17" t="str">
        <f>INDEX('2025'!$C$9:'2025'!$DN$9,$D8,$E8)&amp;""</f>
        <v>MC</v>
      </c>
      <c r="AM8" s="21" t="str">
        <f t="shared" si="7"/>
        <v>Claborn, Matt</v>
      </c>
      <c r="AN8" s="21" t="str">
        <f>INDEX('2025'!$C$10:'2025'!$DN$10,$A8,$B8)&amp;""</f>
        <v>Tommy Fleetwood</v>
      </c>
      <c r="AO8" s="17" t="str">
        <f>INDEX('2025'!$C$10:'2025'!$DN$10,$D8,$E8)&amp;""</f>
        <v>256650</v>
      </c>
      <c r="AQ8" s="21" t="str">
        <f t="shared" si="8"/>
        <v>Claborn, Matt</v>
      </c>
      <c r="AR8" s="21" t="str">
        <f>INDEX('2025'!$C$11:'2025'!$DN$11,$A8,$B8)&amp;""</f>
        <v>Aaron Rai</v>
      </c>
      <c r="AS8" s="17" t="str">
        <f>INDEX('2025'!$C$11:'2025'!$DN$11,$D8,$E8)&amp;""</f>
        <v>MC</v>
      </c>
    </row>
    <row r="9" spans="1:45" ht="15" thickBot="1" x14ac:dyDescent="0.4">
      <c r="A9" s="14">
        <v>1</v>
      </c>
      <c r="B9" s="14">
        <v>15</v>
      </c>
      <c r="C9" s="15"/>
      <c r="D9" s="14">
        <v>1</v>
      </c>
      <c r="E9" s="14">
        <v>16</v>
      </c>
      <c r="G9" s="21" t="str">
        <f>'2025'!D115</f>
        <v>Collins, Eric</v>
      </c>
      <c r="H9" s="21" t="str">
        <f>INDEX('2025'!$C$2:'2025'!$DN$2,$A9,$B9)&amp;""</f>
        <v>Max Greyserman</v>
      </c>
      <c r="I9" s="61" t="str">
        <f>INDEX('2025'!$C$2:'2025'!$DN$2,$D9,$E9)&amp;""</f>
        <v>25482</v>
      </c>
      <c r="K9" s="21" t="str">
        <f t="shared" si="0"/>
        <v>Collins, Eric</v>
      </c>
      <c r="L9" s="21" t="str">
        <f>INDEX('2025'!$C$3:'2025'!$DN$3,$A9,$B9)&amp;""</f>
        <v>Mark Hubbard</v>
      </c>
      <c r="M9" s="17" t="str">
        <f>INDEX('2025'!$C$3:'2025'!$DN$3,$D9,$E9)&amp;""</f>
        <v>33375</v>
      </c>
      <c r="O9" s="21" t="str">
        <f t="shared" si="1"/>
        <v>Collins, Eric</v>
      </c>
      <c r="P9" s="21" t="str">
        <f>INDEX('2025'!$C$4:'2025'!$DN$4,$A9,$B9)&amp;""</f>
        <v>Andrew Novak</v>
      </c>
      <c r="Q9" s="17" t="str">
        <f>INDEX('2025'!$C$4:'2025'!$DN$4,$D9,$E9)&amp;""</f>
        <v>MC</v>
      </c>
      <c r="S9" s="21" t="str">
        <f t="shared" si="2"/>
        <v>Collins, Eric</v>
      </c>
      <c r="T9" s="21" t="str">
        <f>INDEX('2025'!$C$5:'2025'!$DN$5,$A9,$B9)&amp;""</f>
        <v>Sung Jae Im</v>
      </c>
      <c r="U9" s="17" t="str">
        <f>INDEX('2025'!$C$5:'2025'!$DN$5,$D9,$E9)&amp;""</f>
        <v>MC</v>
      </c>
      <c r="W9" s="21" t="str">
        <f t="shared" si="3"/>
        <v>Collins, Eric</v>
      </c>
      <c r="X9" s="21" t="str">
        <f>INDEX('2025'!$C$6:'2025'!$DN$6,$A9,$B9)&amp;""</f>
        <v>Stephen Jaeger</v>
      </c>
      <c r="Y9" s="17" t="str">
        <f>INDEX('2025'!$C$6:'2025'!$DN$6,$D9,$E9)&amp;""</f>
        <v>490000</v>
      </c>
      <c r="AA9" s="21" t="str">
        <f t="shared" si="4"/>
        <v>Collins, Eric</v>
      </c>
      <c r="AB9" s="25" t="str">
        <f>INDEX('2025'!$C$7:'2025'!$DN$7,$A9,$B9)&amp;""</f>
        <v>Johnny Vegas</v>
      </c>
      <c r="AC9" s="17" t="str">
        <f>INDEX('2025'!$C$7:'2025'!$DN$7,$D9,$E9)&amp;""</f>
        <v>20700</v>
      </c>
      <c r="AE9" s="21" t="str">
        <f t="shared" si="5"/>
        <v>Collins, Eric</v>
      </c>
      <c r="AF9" s="21" t="str">
        <f>INDEX('2025'!$C$8:'2025'!$DN$8,$A9,$B9)&amp;""</f>
        <v>Rory McIlroy</v>
      </c>
      <c r="AG9" s="17" t="str">
        <f>INDEX('2025'!$C$8:'2025'!$DN$8,$D9,$E9)&amp;""</f>
        <v>349000</v>
      </c>
      <c r="AI9" s="21" t="str">
        <f t="shared" si="6"/>
        <v>Collins, Eric</v>
      </c>
      <c r="AJ9" s="21" t="str">
        <f>INDEX('2025'!$C$9:'2025'!$DN$9,$A9,$B9)&amp;""</f>
        <v>Hideki Matsuyama</v>
      </c>
      <c r="AK9" s="17" t="str">
        <f>INDEX('2025'!$C$9:'2025'!$DN$9,$D9,$E9)&amp;""</f>
        <v>MC</v>
      </c>
      <c r="AM9" s="21" t="str">
        <f t="shared" si="7"/>
        <v>Collins, Eric</v>
      </c>
      <c r="AN9" s="21" t="str">
        <f>INDEX('2025'!$C$10:'2025'!$DN$10,$A9,$B9)&amp;""</f>
        <v>Jordan Speith</v>
      </c>
      <c r="AO9" s="17" t="str">
        <f>INDEX('2025'!$C$10:'2025'!$DN$10,$D9,$E9)&amp;""</f>
        <v>111686</v>
      </c>
      <c r="AQ9" s="21" t="str">
        <f t="shared" si="8"/>
        <v>Collins, Eric</v>
      </c>
      <c r="AR9" s="21" t="str">
        <f>INDEX('2025'!$C$11:'2025'!$DN$11,$A9,$B9)&amp;""</f>
        <v>Min Woo Lee</v>
      </c>
      <c r="AS9" s="17" t="str">
        <f>INDEX('2025'!$C$11:'2025'!$DN$11,$D9,$E9)&amp;""</f>
        <v>1710000</v>
      </c>
    </row>
    <row r="10" spans="1:45" ht="15" thickBot="1" x14ac:dyDescent="0.4">
      <c r="A10" s="14">
        <v>1</v>
      </c>
      <c r="B10" s="14">
        <v>17</v>
      </c>
      <c r="C10" s="15"/>
      <c r="D10" s="14">
        <v>1</v>
      </c>
      <c r="E10" s="14">
        <v>18</v>
      </c>
      <c r="G10" s="21" t="str">
        <f>'2025'!D116</f>
        <v>Collins, Scott</v>
      </c>
      <c r="H10" s="21" t="str">
        <f>INDEX('2025'!$C$2:'2025'!$DN$2,$A10,$B10)&amp;""</f>
        <v>Hideki Matsuyama</v>
      </c>
      <c r="I10" s="61" t="str">
        <f>INDEX('2025'!$C$2:'2025'!$DN$2,$D10,$E10)&amp;""</f>
        <v>52080</v>
      </c>
      <c r="K10" s="21" t="str">
        <f t="shared" si="0"/>
        <v>Collins, Scott</v>
      </c>
      <c r="L10" s="21" t="str">
        <f>INDEX('2025'!$C$3:'2025'!$DN$3,$A10,$B10)&amp;""</f>
        <v>Taylor Pendrith</v>
      </c>
      <c r="M10" s="17" t="str">
        <f>INDEX('2025'!$C$3:'2025'!$DN$3,$D10,$E10)&amp;""</f>
        <v>535000</v>
      </c>
      <c r="O10" s="21" t="str">
        <f t="shared" si="1"/>
        <v>Collins, Scott</v>
      </c>
      <c r="P10" s="21" t="str">
        <f>INDEX('2025'!$C$4:'2025'!$DN$4,$A10,$B10)&amp;""</f>
        <v>Sung Jae Im</v>
      </c>
      <c r="Q10" s="17" t="str">
        <f>INDEX('2025'!$C$4:'2025'!$DN$4,$D10,$E10)&amp;""</f>
        <v>20792</v>
      </c>
      <c r="S10" s="21" t="str">
        <f t="shared" si="2"/>
        <v>Collins, Scott</v>
      </c>
      <c r="T10" s="21" t="str">
        <f>INDEX('2025'!$C$5:'2025'!$DN$5,$A10,$B10)&amp;""</f>
        <v>Sepp Straka</v>
      </c>
      <c r="U10" s="17" t="str">
        <f>INDEX('2025'!$C$5:'2025'!$DN$5,$D10,$E10)&amp;""</f>
        <v>MC</v>
      </c>
      <c r="W10" s="21" t="str">
        <f t="shared" si="3"/>
        <v>Collins, Scott</v>
      </c>
      <c r="X10" s="21" t="str">
        <f>INDEX('2025'!$C$6:'2025'!$DN$6,$A10,$B10)&amp;""</f>
        <v>Patrick Rodgers</v>
      </c>
      <c r="Y10" s="17" t="str">
        <f>INDEX('2025'!$C$6:'2025'!$DN$6,$D10,$E10)&amp;""</f>
        <v>118700</v>
      </c>
      <c r="AA10" s="21" t="str">
        <f t="shared" si="4"/>
        <v>Collins, Scott</v>
      </c>
      <c r="AB10" s="25" t="str">
        <f>INDEX('2025'!$C$7:'2025'!$DN$7,$A10,$B10)&amp;""</f>
        <v>Russell Henley</v>
      </c>
      <c r="AC10" s="17" t="str">
        <f>INDEX('2025'!$C$7:'2025'!$DN$7,$D10,$E10)&amp;""</f>
        <v>310500</v>
      </c>
      <c r="AE10" s="21" t="str">
        <f t="shared" si="5"/>
        <v>Collins, Scott</v>
      </c>
      <c r="AF10" s="21" t="str">
        <f>INDEX('2025'!$C$8:'2025'!$DN$8,$A10,$B10)&amp;""</f>
        <v>Keegan Bradley</v>
      </c>
      <c r="AG10" s="17" t="str">
        <f>INDEX('2025'!$C$8:'2025'!$DN$8,$D10,$E10)&amp;""</f>
        <v>800000</v>
      </c>
      <c r="AI10" s="21" t="str">
        <f t="shared" si="6"/>
        <v>Collins, Scott</v>
      </c>
      <c r="AJ10" s="21" t="str">
        <f>INDEX('2025'!$C$9:'2025'!$DN$9,$A10,$B10)&amp;""</f>
        <v>Ludvig Aberg</v>
      </c>
      <c r="AK10" s="17" t="str">
        <f>INDEX('2025'!$C$9:'2025'!$DN$9,$D10,$E10)&amp;""</f>
        <v>MC</v>
      </c>
      <c r="AM10" s="21" t="str">
        <f t="shared" si="7"/>
        <v>Collins, Scott</v>
      </c>
      <c r="AN10" s="21" t="str">
        <f>INDEX('2025'!$C$10:'2025'!$DN$10,$A10,$B10)&amp;""</f>
        <v>Jake Knapp</v>
      </c>
      <c r="AO10" s="17" t="str">
        <f>INDEX('2025'!$C$10:'2025'!$DN$10,$D10,$E10)&amp;""</f>
        <v>MC</v>
      </c>
      <c r="AQ10" s="21" t="str">
        <f t="shared" si="8"/>
        <v>Collins, Scott</v>
      </c>
      <c r="AR10" s="21" t="str">
        <f>INDEX('2025'!$C$11:'2025'!$DN$11,$A10,$B10)&amp;""</f>
        <v>Tony Finau</v>
      </c>
      <c r="AS10" s="17" t="str">
        <f>INDEX('2025'!$C$11:'2025'!$DN$11,$D10,$E10)&amp;""</f>
        <v>51911</v>
      </c>
    </row>
    <row r="11" spans="1:45" ht="15" thickBot="1" x14ac:dyDescent="0.4">
      <c r="A11" s="14">
        <v>1</v>
      </c>
      <c r="B11" s="14">
        <v>19</v>
      </c>
      <c r="C11" s="15"/>
      <c r="D11" s="14">
        <v>1</v>
      </c>
      <c r="E11" s="14">
        <v>20</v>
      </c>
      <c r="G11" s="21" t="str">
        <f>'2025'!D117</f>
        <v>Daurio, Phillip</v>
      </c>
      <c r="H11" s="21" t="str">
        <f>INDEX('2025'!$C$2:'2025'!$DN$2,$A11,$B11)&amp;""</f>
        <v>Jason Day</v>
      </c>
      <c r="I11" s="61" t="str">
        <f>INDEX('2025'!$C$2:'2025'!$DN$2,$D11,$E11)&amp;""</f>
        <v>52080</v>
      </c>
      <c r="K11" s="21" t="str">
        <f t="shared" si="0"/>
        <v>Daurio, Phillip</v>
      </c>
      <c r="L11" s="21" t="str">
        <f>INDEX('2025'!$C$3:'2025'!$DN$3,$A11,$B11)&amp;""</f>
        <v>Justin Thomas</v>
      </c>
      <c r="M11" s="17" t="str">
        <f>INDEX('2025'!$C$3:'2025'!$DN$3,$D11,$E11)&amp;""</f>
        <v>48600</v>
      </c>
      <c r="O11" s="21" t="str">
        <f t="shared" si="1"/>
        <v>Daurio, Phillip</v>
      </c>
      <c r="P11" s="21" t="str">
        <f>INDEX('2025'!$C$4:'2025'!$DN$4,$A11,$B11)&amp;""</f>
        <v>Sepp Straka</v>
      </c>
      <c r="Q11" s="17" t="str">
        <f>INDEX('2025'!$C$4:'2025'!$DN$4,$D11,$E11)&amp;""</f>
        <v>167900</v>
      </c>
      <c r="S11" s="21" t="str">
        <f t="shared" si="2"/>
        <v>Daurio, Phillip</v>
      </c>
      <c r="T11" s="21" t="str">
        <f>INDEX('2025'!$C$5:'2025'!$DN$5,$A11,$B11)&amp;""</f>
        <v>Rory McIlroy</v>
      </c>
      <c r="U11" s="17" t="str">
        <f>INDEX('2025'!$C$5:'2025'!$DN$5,$D11,$E11)&amp;""</f>
        <v>270714</v>
      </c>
      <c r="W11" s="21" t="str">
        <f t="shared" si="3"/>
        <v>Daurio, Phillip</v>
      </c>
      <c r="X11" s="21" t="str">
        <f>INDEX('2025'!$C$6:'2025'!$DN$6,$A11,$B11)&amp;""</f>
        <v>Akshay Bhatia</v>
      </c>
      <c r="Y11" s="17" t="str">
        <f>INDEX('2025'!$C$6:'2025'!$DN$6,$D11,$E11)&amp;""</f>
        <v>409500</v>
      </c>
      <c r="AA11" s="21" t="str">
        <f t="shared" si="4"/>
        <v>Daurio, Phillip</v>
      </c>
      <c r="AB11" s="25" t="str">
        <f>INDEX('2025'!$C$7:'2025'!$DN$7,$A11,$B11)&amp;""</f>
        <v>Shane Lowry</v>
      </c>
      <c r="AC11" s="17" t="str">
        <f>INDEX('2025'!$C$7:'2025'!$DN$7,$D11,$E11)&amp;""</f>
        <v>184986</v>
      </c>
      <c r="AE11" s="21" t="str">
        <f t="shared" si="5"/>
        <v>Daurio, Phillip</v>
      </c>
      <c r="AF11" s="21" t="str">
        <f>INDEX('2025'!$C$8:'2025'!$DN$8,$A11,$B11)&amp;""</f>
        <v>Patrick Cantlay</v>
      </c>
      <c r="AG11" s="17" t="str">
        <f>INDEX('2025'!$C$8:'2025'!$DN$8,$D11,$E11)&amp;""</f>
        <v>126000</v>
      </c>
      <c r="AI11" s="21" t="str">
        <f t="shared" si="6"/>
        <v>Daurio, Phillip</v>
      </c>
      <c r="AJ11" s="21" t="str">
        <f>INDEX('2025'!$C$9:'2025'!$DN$9,$A11,$B11)&amp;""</f>
        <v>Ludvig Aberg</v>
      </c>
      <c r="AK11" s="17" t="str">
        <f>INDEX('2025'!$C$9:'2025'!$DN$9,$D11,$E11)&amp;""</f>
        <v>MC</v>
      </c>
      <c r="AM11" s="21" t="str">
        <f t="shared" si="7"/>
        <v>Daurio, Phillip</v>
      </c>
      <c r="AN11" s="21" t="str">
        <f>INDEX('2025'!$C$10:'2025'!$DN$10,$A11,$B11)&amp;""</f>
        <v>Michael Kim</v>
      </c>
      <c r="AO11" s="17" t="str">
        <f>INDEX('2025'!$C$10:'2025'!$DN$10,$D11,$E11)&amp;""</f>
        <v>111686</v>
      </c>
      <c r="AQ11" s="21" t="str">
        <f t="shared" si="8"/>
        <v>Daurio, Phillip</v>
      </c>
      <c r="AR11" s="21" t="str">
        <f>INDEX('2025'!$C$11:'2025'!$DN$11,$A11,$B11)&amp;""</f>
        <v>Tony Finau</v>
      </c>
      <c r="AS11" s="17" t="str">
        <f>INDEX('2025'!$C$11:'2025'!$DN$11,$D11,$E11)&amp;""</f>
        <v>51911</v>
      </c>
    </row>
    <row r="12" spans="1:45" ht="15" thickBot="1" x14ac:dyDescent="0.4">
      <c r="A12" s="14">
        <v>1</v>
      </c>
      <c r="B12" s="14">
        <v>21</v>
      </c>
      <c r="C12" s="15"/>
      <c r="D12" s="14">
        <v>1</v>
      </c>
      <c r="E12" s="14">
        <v>22</v>
      </c>
      <c r="G12" s="21" t="str">
        <f>'2025'!D118</f>
        <v>Eggleton, Mike</v>
      </c>
      <c r="H12" s="21" t="str">
        <f>INDEX('2025'!$C$2:'2025'!$DN$2,$A12,$B12)&amp;""</f>
        <v>Ludvig Aberg</v>
      </c>
      <c r="I12" s="61" t="str">
        <f>INDEX('2025'!$C$2:'2025'!$DN$2,$D12,$E12)&amp;""</f>
        <v>33945</v>
      </c>
      <c r="K12" s="21" t="str">
        <f t="shared" si="0"/>
        <v>Eggleton, Mike</v>
      </c>
      <c r="L12" s="21" t="str">
        <f>INDEX('2025'!$C$3:'2025'!$DN$3,$A12,$B12)&amp;""</f>
        <v>Colin Morikawa</v>
      </c>
      <c r="M12" s="17" t="str">
        <f>INDEX('2025'!$C$3:'2025'!$DN$3,$D12,$E12)&amp;""</f>
        <v>272000</v>
      </c>
      <c r="O12" s="21" t="str">
        <f t="shared" si="1"/>
        <v>Eggleton, Mike</v>
      </c>
      <c r="P12" s="21" t="str">
        <f>INDEX('2025'!$C$4:'2025'!$DN$4,$A12,$B12)&amp;""</f>
        <v>Wyndham Clark</v>
      </c>
      <c r="Q12" s="17" t="str">
        <f>INDEX('2025'!$C$4:'2025'!$DN$4,$D12,$E12)&amp;""</f>
        <v>140300</v>
      </c>
      <c r="S12" s="21" t="str">
        <f t="shared" si="2"/>
        <v>Eggleton, Mike</v>
      </c>
      <c r="T12" s="21" t="str">
        <f>INDEX('2025'!$C$5:'2025'!$DN$5,$A12,$B12)&amp;""</f>
        <v>Rory McIlroy</v>
      </c>
      <c r="U12" s="17" t="str">
        <f>INDEX('2025'!$C$5:'2025'!$DN$5,$D12,$E12)&amp;""</f>
        <v>270714</v>
      </c>
      <c r="W12" s="21" t="str">
        <f t="shared" si="3"/>
        <v>Eggleton, Mike</v>
      </c>
      <c r="X12" s="21" t="str">
        <f>INDEX('2025'!$C$6:'2025'!$DN$6,$A12,$B12)&amp;""</f>
        <v>Akshay Bhatia</v>
      </c>
      <c r="Y12" s="17" t="str">
        <f>INDEX('2025'!$C$6:'2025'!$DN$6,$D12,$E12)&amp;""</f>
        <v>409500</v>
      </c>
      <c r="AA12" s="21" t="str">
        <f t="shared" si="4"/>
        <v>Eggleton, Mike</v>
      </c>
      <c r="AB12" s="25" t="str">
        <f>INDEX('2025'!$C$7:'2025'!$DN$7,$A12,$B12)&amp;""</f>
        <v>Gary Woodland</v>
      </c>
      <c r="AC12" s="17" t="str">
        <f>INDEX('2025'!$C$7:'2025'!$DN$7,$D12,$E12)&amp;""</f>
        <v>MC</v>
      </c>
      <c r="AE12" s="21" t="str">
        <f t="shared" si="5"/>
        <v>Eggleton, Mike</v>
      </c>
      <c r="AF12" s="21" t="str">
        <f>INDEX('2025'!$C$8:'2025'!$DN$8,$A12,$B12)&amp;""</f>
        <v>Hideki Matsuyama</v>
      </c>
      <c r="AG12" s="17" t="str">
        <f>INDEX('2025'!$C$8:'2025'!$DN$8,$D12,$E12)&amp;""</f>
        <v>178111</v>
      </c>
      <c r="AI12" s="21" t="str">
        <f t="shared" si="6"/>
        <v>Eggleton, Mike</v>
      </c>
      <c r="AJ12" s="21" t="str">
        <f>INDEX('2025'!$C$9:'2025'!$DN$9,$A12,$B12)&amp;""</f>
        <v>Russell Henley</v>
      </c>
      <c r="AK12" s="17" t="str">
        <f>INDEX('2025'!$C$9:'2025'!$DN$9,$D12,$E12)&amp;""</f>
        <v>163750</v>
      </c>
      <c r="AM12" s="21" t="str">
        <f t="shared" si="7"/>
        <v>Eggleton, Mike</v>
      </c>
      <c r="AN12" s="21" t="str">
        <f>INDEX('2025'!$C$10:'2025'!$DN$10,$A12,$B12)&amp;""</f>
        <v>Sepp Straka</v>
      </c>
      <c r="AO12" s="17" t="str">
        <f>INDEX('2025'!$C$10:'2025'!$DN$10,$D12,$E12)&amp;""</f>
        <v>111686</v>
      </c>
      <c r="AQ12" s="21" t="str">
        <f t="shared" si="8"/>
        <v>Eggleton, Mike</v>
      </c>
      <c r="AR12" s="21" t="str">
        <f>INDEX('2025'!$C$11:'2025'!$DN$11,$A12,$B12)&amp;""</f>
        <v>Rickie Fowler</v>
      </c>
      <c r="AS12" s="17" t="str">
        <f>INDEX('2025'!$C$11:'2025'!$DN$11,$D12,$E12)&amp;""</f>
        <v>22301</v>
      </c>
    </row>
    <row r="13" spans="1:45" ht="15" thickBot="1" x14ac:dyDescent="0.4">
      <c r="A13" s="14">
        <v>1</v>
      </c>
      <c r="B13" s="14">
        <v>23</v>
      </c>
      <c r="C13" s="15"/>
      <c r="D13" s="14">
        <v>1</v>
      </c>
      <c r="E13" s="14">
        <v>24</v>
      </c>
      <c r="G13" s="21" t="str">
        <f>'2025'!D119</f>
        <v>Gordon, Stuart</v>
      </c>
      <c r="H13" s="21" t="str">
        <f>INDEX('2025'!$C$2:'2025'!$DN$2,$A13,$B13)&amp;""</f>
        <v>Keegan Bradley</v>
      </c>
      <c r="I13" s="61" t="str">
        <f>INDEX('2025'!$C$2:'2025'!$DN$2,$D13,$E13)&amp;""</f>
        <v>132732</v>
      </c>
      <c r="K13" s="21" t="str">
        <f t="shared" si="0"/>
        <v>Gordon, Stuart</v>
      </c>
      <c r="L13" s="21" t="str">
        <f>INDEX('2025'!$C$3:'2025'!$DN$3,$A13,$B13)&amp;""</f>
        <v>Patrick Cantlay</v>
      </c>
      <c r="M13" s="17" t="str">
        <f>INDEX('2025'!$C$3:'2025'!$DN$3,$D13,$E13)&amp;""</f>
        <v>99000</v>
      </c>
      <c r="O13" s="21" t="str">
        <f t="shared" si="1"/>
        <v>Gordon, Stuart</v>
      </c>
      <c r="P13" s="21" t="str">
        <f>INDEX('2025'!$C$4:'2025'!$DN$4,$A13,$B13)&amp;""</f>
        <v>Sahith Theegala</v>
      </c>
      <c r="Q13" s="17" t="str">
        <f>INDEX('2025'!$C$4:'2025'!$DN$4,$D13,$E13)&amp;""</f>
        <v>20792</v>
      </c>
      <c r="S13" s="21" t="str">
        <f t="shared" si="2"/>
        <v>Gordon, Stuart</v>
      </c>
      <c r="T13" s="21" t="str">
        <f>INDEX('2025'!$C$5:'2025'!$DN$5,$A13,$B13)&amp;""</f>
        <v>Taylor Pendrith</v>
      </c>
      <c r="U13" s="17" t="str">
        <f>INDEX('2025'!$C$5:'2025'!$DN$5,$D13,$E13)&amp;""</f>
        <v>51500</v>
      </c>
      <c r="W13" s="21" t="str">
        <f t="shared" si="3"/>
        <v>Gordon, Stuart</v>
      </c>
      <c r="X13" s="21" t="str">
        <f>INDEX('2025'!$C$6:'2025'!$DN$6,$A13,$B13)&amp;""</f>
        <v>Patrick Rodgers</v>
      </c>
      <c r="Y13" s="17" t="str">
        <f>INDEX('2025'!$C$6:'2025'!$DN$6,$D13,$E13)&amp;""</f>
        <v>118700</v>
      </c>
      <c r="AA13" s="21" t="str">
        <f t="shared" si="4"/>
        <v>Gordon, Stuart</v>
      </c>
      <c r="AB13" s="25" t="str">
        <f>INDEX('2025'!$C$7:'2025'!$DN$7,$A13,$B13)&amp;""</f>
        <v>Sungjae Im</v>
      </c>
      <c r="AC13" s="17" t="str">
        <f>INDEX('2025'!$C$7:'2025'!$DN$7,$D13,$E13)&amp;""</f>
        <v>MC</v>
      </c>
      <c r="AE13" s="21" t="str">
        <f t="shared" si="5"/>
        <v>Gordon, Stuart</v>
      </c>
      <c r="AF13" s="21" t="str">
        <f>INDEX('2025'!$C$8:'2025'!$DN$8,$A13,$B13)&amp;""</f>
        <v>Akshay Bhatia</v>
      </c>
      <c r="AG13" s="17" t="str">
        <f>INDEX('2025'!$C$8:'2025'!$DN$8,$D13,$E13)&amp;""</f>
        <v>MC</v>
      </c>
      <c r="AI13" s="21" t="str">
        <f t="shared" si="6"/>
        <v>Gordon, Stuart</v>
      </c>
      <c r="AJ13" s="21" t="str">
        <f>INDEX('2025'!$C$9:'2025'!$DN$9,$A13,$B13)&amp;""</f>
        <v>Sepp Straka</v>
      </c>
      <c r="AK13" s="17" t="str">
        <f>INDEX('2025'!$C$9:'2025'!$DN$9,$D13,$E13)&amp;""</f>
        <v>418750</v>
      </c>
      <c r="AM13" s="21" t="str">
        <f t="shared" si="7"/>
        <v>Gordon, Stuart</v>
      </c>
      <c r="AN13" s="21" t="str">
        <f>INDEX('2025'!$C$10:'2025'!$DN$10,$A13,$B13)&amp;""</f>
        <v>Tommy Fleetwood</v>
      </c>
      <c r="AO13" s="17" t="str">
        <f>INDEX('2025'!$C$10:'2025'!$DN$10,$D13,$E13)&amp;""</f>
        <v>256650</v>
      </c>
      <c r="AQ13" s="21" t="str">
        <f t="shared" si="8"/>
        <v>Gordon, Stuart</v>
      </c>
      <c r="AR13" s="21" t="str">
        <f>INDEX('2025'!$C$11:'2025'!$DN$11,$A13,$B13)&amp;""</f>
        <v>Aaron Rai</v>
      </c>
      <c r="AS13" s="17" t="str">
        <f>INDEX('2025'!$C$11:'2025'!$DN$11,$D13,$E13)&amp;""</f>
        <v>MC</v>
      </c>
    </row>
    <row r="14" spans="1:45" ht="15" thickBot="1" x14ac:dyDescent="0.4">
      <c r="A14" s="14">
        <v>1</v>
      </c>
      <c r="B14" s="14">
        <v>25</v>
      </c>
      <c r="C14" s="15"/>
      <c r="D14" s="14">
        <v>1</v>
      </c>
      <c r="E14" s="14">
        <v>26</v>
      </c>
      <c r="G14" s="21" t="str">
        <f>'2025'!D120</f>
        <v>Graham, Tim</v>
      </c>
      <c r="H14" s="21" t="str">
        <f>INDEX('2025'!$C$2:'2025'!$DN$2,$A14,$B14)&amp;""</f>
        <v>Keegan Bradley</v>
      </c>
      <c r="I14" s="61" t="str">
        <f>INDEX('2025'!$C$2:'2025'!$DN$2,$D14,$E14)&amp;""</f>
        <v>132732</v>
      </c>
      <c r="K14" s="21" t="str">
        <f t="shared" si="0"/>
        <v>Graham, Tim</v>
      </c>
      <c r="L14" s="21" t="str">
        <f>INDEX('2025'!$C$3:'2025'!$DN$3,$A14,$B14)&amp;""</f>
        <v>Beau Hossler</v>
      </c>
      <c r="M14" s="17" t="str">
        <f>INDEX('2025'!$C$3:'2025'!$DN$3,$D14,$E14)&amp;""</f>
        <v>34500</v>
      </c>
      <c r="O14" s="21" t="str">
        <f t="shared" si="1"/>
        <v>Graham, Tim</v>
      </c>
      <c r="P14" s="21" t="str">
        <f>INDEX('2025'!$C$4:'2025'!$DN$4,$A14,$B14)&amp;""</f>
        <v>Justin Thomas</v>
      </c>
      <c r="Q14" s="17" t="str">
        <f>INDEX('2025'!$C$4:'2025'!$DN$4,$D14,$E14)&amp;""</f>
        <v>310500</v>
      </c>
      <c r="S14" s="21" t="str">
        <f t="shared" si="2"/>
        <v>Graham, Tim</v>
      </c>
      <c r="T14" s="21" t="str">
        <f>INDEX('2025'!$C$5:'2025'!$DN$5,$A14,$B14)&amp;""</f>
        <v>Tony Finau</v>
      </c>
      <c r="U14" s="17" t="str">
        <f>INDEX('2025'!$C$5:'2025'!$DN$5,$D14,$E14)&amp;""</f>
        <v>736500</v>
      </c>
      <c r="W14" s="21" t="str">
        <f t="shared" si="3"/>
        <v>Graham, Tim</v>
      </c>
      <c r="X14" s="21" t="str">
        <f>INDEX('2025'!$C$6:'2025'!$DN$6,$A14,$B14)&amp;""</f>
        <v>Kevin Yu</v>
      </c>
      <c r="Y14" s="17" t="str">
        <f>INDEX('2025'!$C$6:'2025'!$DN$6,$D14,$E14)&amp;""</f>
        <v>48300</v>
      </c>
      <c r="AA14" s="21" t="str">
        <f t="shared" si="4"/>
        <v>Graham, Tim</v>
      </c>
      <c r="AB14" s="25" t="str">
        <f>INDEX('2025'!$C$7:'2025'!$DN$7,$A14,$B14)&amp;""</f>
        <v>Daniel Berger</v>
      </c>
      <c r="AC14" s="17" t="str">
        <f>INDEX('2025'!$C$7:'2025'!$DN$7,$D14,$E14)&amp;""</f>
        <v>73271</v>
      </c>
      <c r="AE14" s="21" t="str">
        <f t="shared" si="5"/>
        <v>Graham, Tim</v>
      </c>
      <c r="AF14" s="21" t="str">
        <f>INDEX('2025'!$C$8:'2025'!$DN$8,$A14,$B14)&amp;""</f>
        <v>Scottie Scheffler</v>
      </c>
      <c r="AG14" s="17" t="str">
        <f>INDEX('2025'!$C$8:'2025'!$DN$8,$D14,$E14)&amp;""</f>
        <v>451250</v>
      </c>
      <c r="AI14" s="21" t="str">
        <f t="shared" si="6"/>
        <v>Graham, Tim</v>
      </c>
      <c r="AJ14" s="21" t="str">
        <f>INDEX('2025'!$C$9:'2025'!$DN$9,$A14,$B14)&amp;""</f>
        <v>Rory McIlroy</v>
      </c>
      <c r="AK14" s="17" t="str">
        <f>INDEX('2025'!$C$9:'2025'!$DN$9,$D14,$E14)&amp;""</f>
        <v>4500000</v>
      </c>
      <c r="AM14" s="21" t="str">
        <f t="shared" si="7"/>
        <v>Graham, Tim</v>
      </c>
      <c r="AN14" s="21" t="str">
        <f>INDEX('2025'!$C$10:'2025'!$DN$10,$A14,$B14)&amp;""</f>
        <v>Sepp Straka</v>
      </c>
      <c r="AO14" s="17" t="str">
        <f>INDEX('2025'!$C$10:'2025'!$DN$10,$D14,$E14)&amp;""</f>
        <v>111686</v>
      </c>
      <c r="AQ14" s="21" t="str">
        <f t="shared" si="8"/>
        <v>Graham, Tim</v>
      </c>
      <c r="AR14" s="21" t="str">
        <f>INDEX('2025'!$C$11:'2025'!$DN$11,$A14,$B14)&amp;""</f>
        <v>Jacob Bridgeman</v>
      </c>
      <c r="AS14" s="17" t="str">
        <f>INDEX('2025'!$C$11:'2025'!$DN$11,$D14,$E14)&amp;""</f>
        <v>MC</v>
      </c>
    </row>
    <row r="15" spans="1:45" ht="15" thickBot="1" x14ac:dyDescent="0.4">
      <c r="A15" s="14">
        <v>1</v>
      </c>
      <c r="B15" s="14">
        <v>27</v>
      </c>
      <c r="C15" s="15"/>
      <c r="D15" s="14">
        <v>1</v>
      </c>
      <c r="E15" s="14">
        <v>28</v>
      </c>
      <c r="G15" s="21" t="str">
        <f>'2025'!D121</f>
        <v>Gros, Collin</v>
      </c>
      <c r="H15" s="21" t="str">
        <f>INDEX('2025'!$C$2:'2025'!$DN$2,$A15,$B15)&amp;""</f>
        <v>Max Greyserman</v>
      </c>
      <c r="I15" s="61" t="str">
        <f>INDEX('2025'!$C$2:'2025'!$DN$2,$D15,$E15)&amp;""</f>
        <v>25482</v>
      </c>
      <c r="K15" s="21" t="str">
        <f t="shared" si="0"/>
        <v>Gros, Collin</v>
      </c>
      <c r="L15" s="21" t="str">
        <f>INDEX('2025'!$C$3:'2025'!$DN$3,$A15,$B15)&amp;""</f>
        <v>Beau Hossler</v>
      </c>
      <c r="M15" s="17" t="str">
        <f>INDEX('2025'!$C$3:'2025'!$DN$3,$D15,$E15)&amp;""</f>
        <v>34500</v>
      </c>
      <c r="O15" s="21" t="str">
        <f t="shared" si="1"/>
        <v>Gros, Collin</v>
      </c>
      <c r="P15" s="21" t="str">
        <f>INDEX('2025'!$C$4:'2025'!$DN$4,$A15,$B15)&amp;""</f>
        <v>Billy Horschell</v>
      </c>
      <c r="Q15" s="17" t="str">
        <f>INDEX('2025'!$C$4:'2025'!$DN$4,$D15,$E15)&amp;""</f>
        <v>MC</v>
      </c>
      <c r="S15" s="21" t="str">
        <f t="shared" si="2"/>
        <v>Gros, Collin</v>
      </c>
      <c r="T15" s="21" t="str">
        <f>INDEX('2025'!$C$5:'2025'!$DN$5,$A15,$B15)&amp;""</f>
        <v>Sung Jae Im</v>
      </c>
      <c r="U15" s="17" t="str">
        <f>INDEX('2025'!$C$5:'2025'!$DN$5,$D15,$E15)&amp;""</f>
        <v>MC</v>
      </c>
      <c r="W15" s="21" t="str">
        <f t="shared" si="3"/>
        <v>Gros, Collin</v>
      </c>
      <c r="X15" s="21" t="str">
        <f>INDEX('2025'!$C$6:'2025'!$DN$6,$A15,$B15)&amp;""</f>
        <v>Taylor Moore</v>
      </c>
      <c r="Y15" s="17" t="str">
        <f>INDEX('2025'!$C$6:'2025'!$DN$6,$D15,$E15)&amp;""</f>
        <v>70318</v>
      </c>
      <c r="AA15" s="21" t="str">
        <f t="shared" si="4"/>
        <v>Gros, Collin</v>
      </c>
      <c r="AB15" s="25" t="str">
        <f>INDEX('2025'!$C$7:'2025'!$DN$7,$A15,$B15)&amp;""</f>
        <v>Luke Clanton</v>
      </c>
      <c r="AC15" s="17" t="str">
        <f>INDEX('2025'!$C$7:'2025'!$DN$7,$D15,$E15)&amp;""</f>
        <v>0</v>
      </c>
      <c r="AE15" s="21" t="str">
        <f t="shared" si="5"/>
        <v>Gros, Collin</v>
      </c>
      <c r="AF15" s="21" t="str">
        <f>INDEX('2025'!$C$8:'2025'!$DN$8,$A15,$B15)&amp;""</f>
        <v>Maverick McNealy</v>
      </c>
      <c r="AG15" s="17" t="str">
        <f>INDEX('2025'!$C$8:'2025'!$DN$8,$D15,$E15)&amp;""</f>
        <v>MC</v>
      </c>
      <c r="AI15" s="21" t="str">
        <f t="shared" si="6"/>
        <v>Gros, Collin</v>
      </c>
      <c r="AJ15" s="21" t="str">
        <f>INDEX('2025'!$C$9:'2025'!$DN$9,$A15,$B15)&amp;""</f>
        <v>Si Woo Kim</v>
      </c>
      <c r="AK15" s="17" t="str">
        <f>INDEX('2025'!$C$9:'2025'!$DN$9,$D15,$E15)&amp;""</f>
        <v>111250</v>
      </c>
      <c r="AM15" s="21" t="str">
        <f t="shared" si="7"/>
        <v>Gros, Collin</v>
      </c>
      <c r="AN15" s="21" t="str">
        <f>INDEX('2025'!$C$10:'2025'!$DN$10,$A15,$B15)&amp;""</f>
        <v>Jacob Bridgeman</v>
      </c>
      <c r="AO15" s="17" t="str">
        <f>INDEX('2025'!$C$10:'2025'!$DN$10,$D15,$E15)&amp;""</f>
        <v>1200600</v>
      </c>
      <c r="AQ15" s="21" t="str">
        <f t="shared" si="8"/>
        <v>Gros, Collin</v>
      </c>
      <c r="AR15" s="21" t="str">
        <f>INDEX('2025'!$C$11:'2025'!$DN$11,$A15,$B15)&amp;""</f>
        <v>Davis Riley</v>
      </c>
      <c r="AS15" s="17" t="str">
        <f>INDEX('2025'!$C$11:'2025'!$DN$11,$D15,$E15)&amp;""</f>
        <v>22301</v>
      </c>
    </row>
    <row r="16" spans="1:45" ht="15" thickBot="1" x14ac:dyDescent="0.4">
      <c r="A16" s="14">
        <v>1</v>
      </c>
      <c r="B16" s="14">
        <v>29</v>
      </c>
      <c r="C16" s="15"/>
      <c r="D16" s="14">
        <v>1</v>
      </c>
      <c r="E16" s="14">
        <v>30</v>
      </c>
      <c r="G16" s="21" t="str">
        <f>'2025'!D122</f>
        <v>Gunter, Dustin</v>
      </c>
      <c r="H16" s="21" t="str">
        <f>INDEX('2025'!$C$2:'2025'!$DN$2,$A16,$B16)&amp;""</f>
        <v>Aaron Rai</v>
      </c>
      <c r="I16" s="61" t="str">
        <f>INDEX('2025'!$C$2:'2025'!$DN$2,$D16,$E16)&amp;""</f>
        <v>MC</v>
      </c>
      <c r="K16" s="21" t="str">
        <f t="shared" si="0"/>
        <v>Gunter, Dustin</v>
      </c>
      <c r="L16" s="21" t="str">
        <f>INDEX('2025'!$C$3:'2025'!$DN$3,$A16,$B16)&amp;""</f>
        <v>Justin Rose</v>
      </c>
      <c r="M16" s="17" t="str">
        <f>INDEX('2025'!$C$3:'2025'!$DN$3,$D16,$E16)&amp;""</f>
        <v>1160000</v>
      </c>
      <c r="O16" s="21" t="str">
        <f t="shared" si="1"/>
        <v>Gunter, Dustin</v>
      </c>
      <c r="P16" s="21" t="str">
        <f>INDEX('2025'!$C$4:'2025'!$DN$4,$A16,$B16)&amp;""</f>
        <v>Hideki Matsuyama</v>
      </c>
      <c r="Q16" s="17" t="str">
        <f>INDEX('2025'!$C$4:'2025'!$DN$4,$D16,$E16)&amp;""</f>
        <v>69197</v>
      </c>
      <c r="S16" s="21" t="str">
        <f t="shared" si="2"/>
        <v>Gunter, Dustin</v>
      </c>
      <c r="T16" s="21" t="str">
        <f>INDEX('2025'!$C$5:'2025'!$DN$5,$A16,$B16)&amp;""</f>
        <v>Justin Thomas</v>
      </c>
      <c r="U16" s="17" t="str">
        <f>INDEX('2025'!$C$5:'2025'!$DN$5,$D16,$E16)&amp;""</f>
        <v>556667</v>
      </c>
      <c r="W16" s="21" t="str">
        <f t="shared" si="3"/>
        <v>Gunter, Dustin</v>
      </c>
      <c r="X16" s="21" t="str">
        <f>INDEX('2025'!$C$6:'2025'!$DN$6,$A16,$B16)&amp;""</f>
        <v>CT Pan</v>
      </c>
      <c r="Y16" s="17" t="str">
        <f>INDEX('2025'!$C$6:'2025'!$DN$6,$D16,$E16)&amp;""</f>
        <v>29400</v>
      </c>
      <c r="AA16" s="21" t="str">
        <f t="shared" si="4"/>
        <v>Gunter, Dustin</v>
      </c>
      <c r="AB16" s="25" t="str">
        <f>INDEX('2025'!$C$7:'2025'!$DN$7,$A16,$B16)&amp;""</f>
        <v>Keith Mitchell</v>
      </c>
      <c r="AC16" s="17" t="str">
        <f>INDEX('2025'!$C$7:'2025'!$DN$7,$D16,$E16)&amp;""</f>
        <v>33580</v>
      </c>
      <c r="AE16" s="21" t="str">
        <f t="shared" si="5"/>
        <v>Gunter, Dustin</v>
      </c>
      <c r="AF16" s="21" t="str">
        <f>INDEX('2025'!$C$8:'2025'!$DN$8,$A16,$B16)&amp;""</f>
        <v>Patrick Cantlay</v>
      </c>
      <c r="AG16" s="17" t="str">
        <f>INDEX('2025'!$C$8:'2025'!$DN$8,$D16,$E16)&amp;""</f>
        <v>126000</v>
      </c>
      <c r="AI16" s="21" t="str">
        <f t="shared" si="6"/>
        <v>Gunter, Dustin</v>
      </c>
      <c r="AJ16" s="21" t="str">
        <f>INDEX('2025'!$C$9:'2025'!$DN$9,$A16,$B16)&amp;""</f>
        <v>Colin Morikawa</v>
      </c>
      <c r="AK16" s="17" t="str">
        <f>INDEX('2025'!$C$9:'2025'!$DN$9,$D16,$E16)&amp;""</f>
        <v>656250</v>
      </c>
      <c r="AM16" s="21" t="str">
        <f t="shared" si="7"/>
        <v>Gunter, Dustin</v>
      </c>
      <c r="AN16" s="21" t="str">
        <f>INDEX('2025'!$C$10:'2025'!$DN$10,$A16,$B16)&amp;""</f>
        <v>Sepp Straka</v>
      </c>
      <c r="AO16" s="17" t="str">
        <f>INDEX('2025'!$C$10:'2025'!$DN$10,$D16,$E16)&amp;""</f>
        <v>111686</v>
      </c>
      <c r="AQ16" s="21" t="str">
        <f t="shared" si="8"/>
        <v>Gunter, Dustin</v>
      </c>
      <c r="AR16" s="21" t="str">
        <f>INDEX('2025'!$C$11:'2025'!$DN$11,$A16,$B16)&amp;""</f>
        <v>Harris English</v>
      </c>
      <c r="AS16" s="17" t="str">
        <f>INDEX('2025'!$C$11:'2025'!$DN$11,$D16,$E16)&amp;""</f>
        <v>108986</v>
      </c>
    </row>
    <row r="17" spans="1:45" ht="15" thickBot="1" x14ac:dyDescent="0.4">
      <c r="A17" s="14">
        <v>1</v>
      </c>
      <c r="B17" s="14">
        <v>31</v>
      </c>
      <c r="C17" s="15"/>
      <c r="D17" s="14">
        <v>1</v>
      </c>
      <c r="E17" s="14">
        <v>32</v>
      </c>
      <c r="G17" s="21" t="str">
        <f>'2025'!D123</f>
        <v>Gunter, Greg</v>
      </c>
      <c r="H17" s="21" t="str">
        <f>INDEX('2025'!$C$2:'2025'!$DN$2,$A17,$B17)&amp;""</f>
        <v>Hideki Matsuyama</v>
      </c>
      <c r="I17" s="61" t="str">
        <f>INDEX('2025'!$C$2:'2025'!$DN$2,$D17,$E17)&amp;""</f>
        <v>52080</v>
      </c>
      <c r="K17" s="21" t="str">
        <f t="shared" si="0"/>
        <v>Gunter, Greg</v>
      </c>
      <c r="L17" s="21" t="str">
        <f>INDEX('2025'!$C$3:'2025'!$DN$3,$A17,$B17)&amp;""</f>
        <v>Taylor Pendrith</v>
      </c>
      <c r="M17" s="17" t="str">
        <f>INDEX('2025'!$C$3:'2025'!$DN$3,$D17,$E17)&amp;""</f>
        <v>535000</v>
      </c>
      <c r="O17" s="21" t="str">
        <f t="shared" si="1"/>
        <v>Gunter, Greg</v>
      </c>
      <c r="P17" s="21" t="str">
        <f>INDEX('2025'!$C$4:'2025'!$DN$4,$A17,$B17)&amp;""</f>
        <v>Andrew Novak</v>
      </c>
      <c r="Q17" s="17" t="str">
        <f>INDEX('2025'!$C$4:'2025'!$DN$4,$D17,$E17)&amp;""</f>
        <v>MC</v>
      </c>
      <c r="S17" s="21" t="str">
        <f t="shared" si="2"/>
        <v>Gunter, Greg</v>
      </c>
      <c r="T17" s="21" t="str">
        <f>INDEX('2025'!$C$5:'2025'!$DN$5,$A17,$B17)&amp;""</f>
        <v>Thomas Detry</v>
      </c>
      <c r="U17" s="17" t="str">
        <f>INDEX('2025'!$C$5:'2025'!$DN$5,$D17,$E17)&amp;""</f>
        <v>49000</v>
      </c>
      <c r="W17" s="21" t="str">
        <f t="shared" si="3"/>
        <v>Gunter, Greg</v>
      </c>
      <c r="X17" s="21" t="str">
        <f>INDEX('2025'!$C$6:'2025'!$DN$6,$A17,$B17)&amp;""</f>
        <v>Patrick Rodgers</v>
      </c>
      <c r="Y17" s="17" t="str">
        <f>INDEX('2025'!$C$6:'2025'!$DN$6,$D17,$E17)&amp;""</f>
        <v>118700</v>
      </c>
      <c r="AA17" s="21" t="str">
        <f t="shared" si="4"/>
        <v>Gunter, Greg</v>
      </c>
      <c r="AB17" s="25" t="str">
        <f>INDEX('2025'!$C$7:'2025'!$DN$7,$A17,$B17)&amp;""</f>
        <v>Cameron Young</v>
      </c>
      <c r="AC17" s="17" t="str">
        <f>INDEX('2025'!$C$7:'2025'!$DN$7,$D17,$E17)&amp;""</f>
        <v>MC</v>
      </c>
      <c r="AE17" s="21" t="str">
        <f t="shared" si="5"/>
        <v>Gunter, Greg</v>
      </c>
      <c r="AF17" s="21" t="str">
        <f>INDEX('2025'!$C$8:'2025'!$DN$8,$A17,$B17)&amp;""</f>
        <v>Justin Thomas</v>
      </c>
      <c r="AG17" s="17" t="str">
        <f>INDEX('2025'!$C$8:'2025'!$DN$8,$D17,$E17)&amp;""</f>
        <v>96750</v>
      </c>
      <c r="AI17" s="21" t="str">
        <f t="shared" si="6"/>
        <v>Gunter, Greg</v>
      </c>
      <c r="AJ17" s="21" t="str">
        <f>INDEX('2025'!$C$9:'2025'!$DN$9,$A17,$B17)&amp;""</f>
        <v>Shane Lowry</v>
      </c>
      <c r="AK17" s="17" t="str">
        <f>INDEX('2025'!$C$9:'2025'!$DN$9,$D17,$E17)&amp;""</f>
        <v>418750</v>
      </c>
      <c r="AM17" s="21" t="str">
        <f t="shared" si="7"/>
        <v>Gunter, Greg</v>
      </c>
      <c r="AN17" s="21" t="str">
        <f>INDEX('2025'!$C$10:'2025'!$DN$10,$A17,$B17)&amp;""</f>
        <v>Jake Knapp</v>
      </c>
      <c r="AO17" s="17" t="str">
        <f>INDEX('2025'!$C$10:'2025'!$DN$10,$D17,$E17)&amp;""</f>
        <v>MC</v>
      </c>
      <c r="AQ17" s="21" t="str">
        <f t="shared" si="8"/>
        <v>Gunter, Greg</v>
      </c>
      <c r="AR17" s="21" t="str">
        <f>INDEX('2025'!$C$11:'2025'!$DN$11,$A17,$B17)&amp;""</f>
        <v>Rickie Fowler</v>
      </c>
      <c r="AS17" s="17" t="str">
        <f>INDEX('2025'!$C$11:'2025'!$DN$11,$D17,$E17)&amp;""</f>
        <v>22301</v>
      </c>
    </row>
    <row r="18" spans="1:45" ht="15" thickBot="1" x14ac:dyDescent="0.4">
      <c r="A18" s="14">
        <v>1</v>
      </c>
      <c r="B18" s="14">
        <v>33</v>
      </c>
      <c r="C18" s="15"/>
      <c r="D18" s="14">
        <v>1</v>
      </c>
      <c r="E18" s="14">
        <v>34</v>
      </c>
      <c r="G18" s="21" t="str">
        <f>'2025'!D124</f>
        <v>Hage, Gady</v>
      </c>
      <c r="H18" s="21" t="str">
        <f>INDEX('2025'!$C$2:'2025'!$DN$2,$A18,$B18)&amp;""</f>
        <v>Tony Finau</v>
      </c>
      <c r="I18" s="61" t="str">
        <f>INDEX('2025'!$C$2:'2025'!$DN$2,$D18,$E18)&amp;""</f>
        <v>MC</v>
      </c>
      <c r="K18" s="21" t="str">
        <f t="shared" si="0"/>
        <v>Hage, Gady</v>
      </c>
      <c r="L18" s="21" t="str">
        <f>INDEX('2025'!$C$3:'2025'!$DN$3,$A18,$B18)&amp;""</f>
        <v>Maverick McNealy</v>
      </c>
      <c r="M18" s="17" t="str">
        <f>INDEX('2025'!$C$3:'2025'!$DN$3,$D18,$E18)&amp;""</f>
        <v>66375</v>
      </c>
      <c r="O18" s="21" t="str">
        <f t="shared" si="1"/>
        <v>Hage, Gady</v>
      </c>
      <c r="P18" s="21" t="str">
        <f>INDEX('2025'!$C$4:'2025'!$DN$4,$A18,$B18)&amp;""</f>
        <v>Justin Thomas</v>
      </c>
      <c r="Q18" s="17" t="str">
        <f>INDEX('2025'!$C$4:'2025'!$DN$4,$D18,$E18)&amp;""</f>
        <v>310500</v>
      </c>
      <c r="S18" s="21" t="str">
        <f t="shared" si="2"/>
        <v>Hage, Gady</v>
      </c>
      <c r="T18" s="21" t="str">
        <f>INDEX('2025'!$C$5:'2025'!$DN$5,$A18,$B18)&amp;""</f>
        <v>Tommy Fleetwood</v>
      </c>
      <c r="U18" s="17" t="str">
        <f>INDEX('2025'!$C$5:'2025'!$DN$5,$D18,$E18)&amp;""</f>
        <v>736500</v>
      </c>
      <c r="W18" s="21" t="str">
        <f t="shared" si="3"/>
        <v>Hage, Gady</v>
      </c>
      <c r="X18" s="21" t="str">
        <f>INDEX('2025'!$C$6:'2025'!$DN$6,$A18,$B18)&amp;""</f>
        <v>Thorbjorn Olesen</v>
      </c>
      <c r="Y18" s="17" t="str">
        <f>INDEX('2025'!$C$6:'2025'!$DN$6,$D18,$E18)&amp;""</f>
        <v>37146</v>
      </c>
      <c r="AA18" s="21" t="str">
        <f t="shared" si="4"/>
        <v>Hage, Gady</v>
      </c>
      <c r="AB18" s="25" t="str">
        <f>INDEX('2025'!$C$7:'2025'!$DN$7,$A18,$B18)&amp;""</f>
        <v>Min Woo Lee</v>
      </c>
      <c r="AC18" s="17" t="str">
        <f>INDEX('2025'!$C$7:'2025'!$DN$7,$D18,$E18)&amp;""</f>
        <v>184986</v>
      </c>
      <c r="AE18" s="21" t="str">
        <f t="shared" si="5"/>
        <v>Hage, Gady</v>
      </c>
      <c r="AF18" s="21" t="str">
        <f>INDEX('2025'!$C$8:'2025'!$DN$8,$A18,$B18)&amp;""</f>
        <v>Ludvig Aberg</v>
      </c>
      <c r="AG18" s="17" t="str">
        <f>INDEX('2025'!$C$8:'2025'!$DN$8,$D18,$E18)&amp;""</f>
        <v>178111</v>
      </c>
      <c r="AI18" s="21" t="str">
        <f t="shared" si="6"/>
        <v>Hage, Gady</v>
      </c>
      <c r="AJ18" s="21" t="str">
        <f>INDEX('2025'!$C$9:'2025'!$DN$9,$A18,$B18)&amp;""</f>
        <v>Hideki Matsuyama</v>
      </c>
      <c r="AK18" s="17" t="str">
        <f>INDEX('2025'!$C$9:'2025'!$DN$9,$D18,$E18)&amp;""</f>
        <v>MC</v>
      </c>
      <c r="AM18" s="21" t="str">
        <f t="shared" si="7"/>
        <v>Hage, Gady</v>
      </c>
      <c r="AN18" s="21" t="str">
        <f>INDEX('2025'!$C$10:'2025'!$DN$10,$A18,$B18)&amp;""</f>
        <v>Tom Kim</v>
      </c>
      <c r="AO18" s="17" t="str">
        <f>INDEX('2025'!$C$10:'2025'!$DN$10,$D18,$E18)&amp;""</f>
        <v>81054</v>
      </c>
      <c r="AQ18" s="21" t="str">
        <f t="shared" si="8"/>
        <v>Hage, Gady</v>
      </c>
      <c r="AR18" s="21" t="str">
        <f>INDEX('2025'!$C$11:'2025'!$DN$11,$A18,$B18)&amp;""</f>
        <v>Jason Day</v>
      </c>
      <c r="AS18" s="17" t="str">
        <f>INDEX('2025'!$C$11:'2025'!$DN$11,$D18,$E18)&amp;""</f>
        <v>67925</v>
      </c>
    </row>
    <row r="19" spans="1:45" ht="15" thickBot="1" x14ac:dyDescent="0.4">
      <c r="A19" s="14">
        <v>1</v>
      </c>
      <c r="B19" s="14">
        <v>35</v>
      </c>
      <c r="C19" s="15"/>
      <c r="D19" s="14">
        <v>1</v>
      </c>
      <c r="E19" s="14">
        <v>36</v>
      </c>
      <c r="G19" s="21" t="str">
        <f>'2025'!D125</f>
        <v>Harvey, Tavis</v>
      </c>
      <c r="H19" s="21" t="str">
        <f>INDEX('2025'!$C$2:'2025'!$DN$2,$A19,$B19)&amp;""</f>
        <v>Keegan Bradley</v>
      </c>
      <c r="I19" s="61" t="str">
        <f>INDEX('2025'!$C$2:'2025'!$DN$2,$D19,$E19)&amp;""</f>
        <v>132732</v>
      </c>
      <c r="K19" s="21" t="str">
        <f t="shared" si="0"/>
        <v>Harvey, Tavis</v>
      </c>
      <c r="L19" s="21" t="str">
        <f>INDEX('2025'!$C$3:'2025'!$DN$3,$A19,$B19)&amp;""</f>
        <v>Patrick Cantlay</v>
      </c>
      <c r="M19" s="17" t="str">
        <f>INDEX('2025'!$C$3:'2025'!$DN$3,$D19,$E19)&amp;""</f>
        <v>99000</v>
      </c>
      <c r="O19" s="21" t="str">
        <f t="shared" si="1"/>
        <v>Harvey, Tavis</v>
      </c>
      <c r="P19" s="21" t="str">
        <f>INDEX('2025'!$C$4:'2025'!$DN$4,$A19,$B19)&amp;""</f>
        <v>Hideki Matsuyama</v>
      </c>
      <c r="Q19" s="17" t="str">
        <f>INDEX('2025'!$C$4:'2025'!$DN$4,$D19,$E19)&amp;""</f>
        <v>69197</v>
      </c>
      <c r="S19" s="21" t="str">
        <f t="shared" si="2"/>
        <v>Harvey, Tavis</v>
      </c>
      <c r="T19" s="21" t="str">
        <f>INDEX('2025'!$C$5:'2025'!$DN$5,$A19,$B19)&amp;""</f>
        <v>Taylor Pendrith</v>
      </c>
      <c r="U19" s="17" t="str">
        <f>INDEX('2025'!$C$5:'2025'!$DN$5,$D19,$E19)&amp;""</f>
        <v>51500</v>
      </c>
      <c r="W19" s="21" t="str">
        <f t="shared" si="3"/>
        <v>Harvey, Tavis</v>
      </c>
      <c r="X19" s="21" t="str">
        <f>INDEX('2025'!$C$6:'2025'!$DN$6,$A19,$B19)&amp;""</f>
        <v>Akshay Bhatia</v>
      </c>
      <c r="Y19" s="17" t="str">
        <f>INDEX('2025'!$C$6:'2025'!$DN$6,$D19,$E19)&amp;""</f>
        <v>409500</v>
      </c>
      <c r="AA19" s="21" t="str">
        <f t="shared" si="4"/>
        <v>Harvey, Tavis</v>
      </c>
      <c r="AB19" s="25" t="str">
        <f>INDEX('2025'!$C$7:'2025'!$DN$7,$A19,$B19)&amp;""</f>
        <v>Sepp Straka</v>
      </c>
      <c r="AC19" s="17" t="str">
        <f>INDEX('2025'!$C$7:'2025'!$DN$7,$D19,$E19)&amp;""</f>
        <v>184986</v>
      </c>
      <c r="AE19" s="21" t="str">
        <f t="shared" si="5"/>
        <v>Harvey, Tavis</v>
      </c>
      <c r="AF19" s="21" t="str">
        <f>INDEX('2025'!$C$8:'2025'!$DN$8,$A19,$B19)&amp;""</f>
        <v>Russell Henley</v>
      </c>
      <c r="AG19" s="17" t="str">
        <f>INDEX('2025'!$C$8:'2025'!$DN$8,$D19,$E19)&amp;""</f>
        <v>4000000</v>
      </c>
      <c r="AI19" s="21" t="str">
        <f t="shared" si="6"/>
        <v>Harvey, Tavis</v>
      </c>
      <c r="AJ19" s="21" t="str">
        <f>INDEX('2025'!$C$9:'2025'!$DN$9,$A19,$B19)&amp;""</f>
        <v>Ludvig Aberg</v>
      </c>
      <c r="AK19" s="17" t="str">
        <f>INDEX('2025'!$C$9:'2025'!$DN$9,$D19,$E19)&amp;""</f>
        <v>MC</v>
      </c>
      <c r="AM19" s="21" t="str">
        <f t="shared" si="7"/>
        <v>Harvey, Tavis</v>
      </c>
      <c r="AN19" s="21" t="str">
        <f>INDEX('2025'!$C$10:'2025'!$DN$10,$A19,$B19)&amp;""</f>
        <v>Lucas Glover</v>
      </c>
      <c r="AO19" s="17" t="str">
        <f>INDEX('2025'!$C$10:'2025'!$DN$10,$D19,$E19)&amp;""</f>
        <v>491550</v>
      </c>
      <c r="AQ19" s="21" t="str">
        <f t="shared" si="8"/>
        <v>Harvey, Tavis</v>
      </c>
      <c r="AR19" s="21" t="str">
        <f>INDEX('2025'!$C$11:'2025'!$DN$11,$A19,$B19)&amp;""</f>
        <v>Aaron Rai</v>
      </c>
      <c r="AS19" s="17" t="str">
        <f>INDEX('2025'!$C$11:'2025'!$DN$11,$D19,$E19)&amp;""</f>
        <v>MC</v>
      </c>
    </row>
    <row r="20" spans="1:45" ht="15" thickBot="1" x14ac:dyDescent="0.4">
      <c r="A20" s="14">
        <v>1</v>
      </c>
      <c r="B20" s="14">
        <v>37</v>
      </c>
      <c r="C20" s="15"/>
      <c r="D20" s="14">
        <v>1</v>
      </c>
      <c r="E20" s="14">
        <v>38</v>
      </c>
      <c r="G20" s="21" t="str">
        <f>'2025'!D126</f>
        <v>Hefferan, Dennis</v>
      </c>
      <c r="H20" s="21" t="str">
        <f>INDEX('2025'!$C$2:'2025'!$DN$2,$A20,$B20)&amp;""</f>
        <v>Jason Day</v>
      </c>
      <c r="I20" s="61" t="str">
        <f>INDEX('2025'!$C$2:'2025'!$DN$2,$D20,$E20)&amp;""</f>
        <v>52080</v>
      </c>
      <c r="K20" s="21" t="str">
        <f t="shared" si="0"/>
        <v>Hefferan, Dennis</v>
      </c>
      <c r="L20" s="21" t="str">
        <f>INDEX('2025'!$C$3:'2025'!$DN$3,$A20,$B20)&amp;""</f>
        <v>Tom Kim</v>
      </c>
      <c r="M20" s="17" t="str">
        <f>INDEX('2025'!$C$3:'2025'!$DN$3,$D20,$E20)&amp;""</f>
        <v>640000</v>
      </c>
      <c r="O20" s="21" t="str">
        <f t="shared" si="1"/>
        <v>Hefferan, Dennis</v>
      </c>
      <c r="P20" s="21" t="str">
        <f>INDEX('2025'!$C$4:'2025'!$DN$4,$A20,$B20)&amp;""</f>
        <v>Sepp Straka</v>
      </c>
      <c r="Q20" s="17" t="str">
        <f>INDEX('2025'!$C$4:'2025'!$DN$4,$D20,$E20)&amp;""</f>
        <v>167900</v>
      </c>
      <c r="S20" s="21" t="str">
        <f t="shared" si="2"/>
        <v>Hefferan, Dennis</v>
      </c>
      <c r="T20" s="21" t="str">
        <f>INDEX('2025'!$C$5:'2025'!$DN$5,$A20,$B20)&amp;""</f>
        <v>Shane Lowry</v>
      </c>
      <c r="U20" s="17" t="str">
        <f>INDEX('2025'!$C$5:'2025'!$DN$5,$D20,$E20)&amp;""</f>
        <v>82000</v>
      </c>
      <c r="W20" s="21" t="str">
        <f t="shared" si="3"/>
        <v>Hefferan, Dennis</v>
      </c>
      <c r="X20" s="21" t="str">
        <f>INDEX('2025'!$C$6:'2025'!$DN$6,$A20,$B20)&amp;""</f>
        <v>Michael Kim</v>
      </c>
      <c r="Y20" s="17" t="str">
        <f>INDEX('2025'!$C$6:'2025'!$DN$6,$D20,$E20)&amp;""</f>
        <v>274166</v>
      </c>
      <c r="AA20" s="21" t="str">
        <f t="shared" si="4"/>
        <v>Hefferan, Dennis</v>
      </c>
      <c r="AB20" s="25" t="str">
        <f>INDEX('2025'!$C$7:'2025'!$DN$7,$A20,$B20)&amp;""</f>
        <v>Russell Henley</v>
      </c>
      <c r="AC20" s="17" t="str">
        <f>INDEX('2025'!$C$7:'2025'!$DN$7,$D20,$E20)&amp;""</f>
        <v>310500</v>
      </c>
      <c r="AE20" s="21" t="str">
        <f t="shared" si="5"/>
        <v>Hefferan, Dennis</v>
      </c>
      <c r="AF20" s="21" t="str">
        <f>INDEX('2025'!$C$8:'2025'!$DN$8,$A20,$B20)&amp;""</f>
        <v>Patrick Cantlay</v>
      </c>
      <c r="AG20" s="17" t="str">
        <f>INDEX('2025'!$C$8:'2025'!$DN$8,$D20,$E20)&amp;""</f>
        <v>126000</v>
      </c>
      <c r="AI20" s="21" t="str">
        <f t="shared" si="6"/>
        <v>Hefferan, Dennis</v>
      </c>
      <c r="AJ20" s="21" t="str">
        <f>INDEX('2025'!$C$9:'2025'!$DN$9,$A20,$B20)&amp;""</f>
        <v>Ludvig Aberg</v>
      </c>
      <c r="AK20" s="17" t="str">
        <f>INDEX('2025'!$C$9:'2025'!$DN$9,$D20,$E20)&amp;""</f>
        <v>MC</v>
      </c>
      <c r="AM20" s="21" t="str">
        <f t="shared" si="7"/>
        <v>Hefferan, Dennis</v>
      </c>
      <c r="AN20" s="21" t="str">
        <f>INDEX('2025'!$C$10:'2025'!$DN$10,$A20,$B20)&amp;""</f>
        <v>Justin Thomas</v>
      </c>
      <c r="AO20" s="17" t="str">
        <f>INDEX('2025'!$C$10:'2025'!$DN$10,$D20,$E20)&amp;""</f>
        <v>1896600</v>
      </c>
      <c r="AQ20" s="21" t="str">
        <f t="shared" si="8"/>
        <v>Hefferan, Dennis</v>
      </c>
      <c r="AR20" s="21" t="str">
        <f>INDEX('2025'!$C$11:'2025'!$DN$11,$A20,$B20)&amp;""</f>
        <v>Tony Finau</v>
      </c>
      <c r="AS20" s="17" t="str">
        <f>INDEX('2025'!$C$11:'2025'!$DN$11,$D20,$E20)&amp;""</f>
        <v>51911</v>
      </c>
    </row>
    <row r="21" spans="1:45" ht="15" hidden="1" thickBot="1" x14ac:dyDescent="0.4">
      <c r="A21" s="14">
        <v>1</v>
      </c>
      <c r="B21" s="14">
        <v>39</v>
      </c>
      <c r="C21" s="15"/>
      <c r="D21" s="14">
        <v>1</v>
      </c>
      <c r="E21" s="14">
        <v>40</v>
      </c>
      <c r="G21" s="21" t="str">
        <f>'2025'!D127</f>
        <v>Isaacs, Chad</v>
      </c>
      <c r="H21" s="21" t="str">
        <f>INDEX('2025'!$C$2:'2025'!$DN$2,$A21,$B21)&amp;""</f>
        <v>Keegan Bradley</v>
      </c>
      <c r="I21" s="61" t="str">
        <f>INDEX('2025'!$C$2:'2025'!$DN$2,$D21,$E21)&amp;""</f>
        <v>132732</v>
      </c>
      <c r="K21" s="21" t="str">
        <f t="shared" si="0"/>
        <v>Isaacs, Chad</v>
      </c>
      <c r="L21" s="21" t="str">
        <f>INDEX('2025'!$C$3:'2025'!$DN$3,$A21,$B21)&amp;""</f>
        <v>Robert McIntyre</v>
      </c>
      <c r="M21" s="17" t="str">
        <f>INDEX('2025'!$C$3:'2025'!$DN$3,$D21,$E21)&amp;""</f>
        <v>66375</v>
      </c>
      <c r="O21" s="21" t="str">
        <f t="shared" si="1"/>
        <v>Isaacs, Chad</v>
      </c>
      <c r="P21" s="21" t="str">
        <f>INDEX('2025'!$C$4:'2025'!$DN$4,$A21,$B21)&amp;""</f>
        <v>Justin Thomas</v>
      </c>
      <c r="Q21" s="17" t="str">
        <f>INDEX('2025'!$C$4:'2025'!$DN$4,$D21,$E21)&amp;""</f>
        <v>310500</v>
      </c>
      <c r="S21" s="21" t="str">
        <f t="shared" si="2"/>
        <v>Isaacs, Chad</v>
      </c>
      <c r="T21" s="21" t="str">
        <f>INDEX('2025'!$C$5:'2025'!$DN$5,$A21,$B21)&amp;""</f>
        <v>Colin Morikawa</v>
      </c>
      <c r="U21" s="17" t="str">
        <f>INDEX('2025'!$C$5:'2025'!$DN$5,$D21,$E21)&amp;""</f>
        <v>270714</v>
      </c>
      <c r="W21" s="21" t="str">
        <f t="shared" si="3"/>
        <v>Isaacs, Chad</v>
      </c>
      <c r="X21" s="21" t="str">
        <f>INDEX('2025'!$C$6:'2025'!$DN$6,$A21,$B21)&amp;""</f>
        <v>Stephen Jaeger</v>
      </c>
      <c r="Y21" s="17" t="str">
        <f>INDEX('2025'!$C$6:'2025'!$DN$6,$D21,$E21)&amp;""</f>
        <v>490000</v>
      </c>
      <c r="AA21" s="21" t="str">
        <f t="shared" si="4"/>
        <v>Isaacs, Chad</v>
      </c>
      <c r="AB21" s="25" t="str">
        <f>INDEX('2025'!$C$7:'2025'!$DN$7,$A21,$B21)&amp;""</f>
        <v>Jake Knapp</v>
      </c>
      <c r="AC21" s="17" t="str">
        <f>INDEX('2025'!$C$7:'2025'!$DN$7,$D21,$E21)&amp;""</f>
        <v>310500</v>
      </c>
      <c r="AE21" s="21" t="str">
        <f t="shared" si="5"/>
        <v>Isaacs, Chad</v>
      </c>
      <c r="AF21" s="21" t="str">
        <f>INDEX('2025'!$C$8:'2025'!$DN$8,$A21,$B21)&amp;""</f>
        <v>Rory McIlroy</v>
      </c>
      <c r="AG21" s="17" t="str">
        <f>INDEX('2025'!$C$8:'2025'!$DN$8,$D21,$E21)&amp;""</f>
        <v>349000</v>
      </c>
      <c r="AI21" s="21" t="str">
        <f t="shared" si="6"/>
        <v>Isaacs, Chad</v>
      </c>
      <c r="AJ21" s="21" t="str">
        <f>INDEX('2025'!$C$9:'2025'!$DN$9,$A21,$B21)&amp;""</f>
        <v>Ludvig Aberg</v>
      </c>
      <c r="AK21" s="17" t="str">
        <f>INDEX('2025'!$C$9:'2025'!$DN$9,$D21,$E21)&amp;""</f>
        <v>MC</v>
      </c>
      <c r="AM21" s="21" t="str">
        <f t="shared" si="7"/>
        <v>Isaacs, Chad</v>
      </c>
      <c r="AN21" s="21" t="str">
        <f>INDEX('2025'!$C$10:'2025'!$DN$10,$A21,$B21)&amp;""</f>
        <v>Tommy Fleetwood</v>
      </c>
      <c r="AO21" s="17" t="str">
        <f>INDEX('2025'!$C$10:'2025'!$DN$10,$D21,$E21)&amp;""</f>
        <v>256650</v>
      </c>
      <c r="AQ21" s="21" t="str">
        <f t="shared" si="8"/>
        <v>Isaacs, Chad</v>
      </c>
      <c r="AR21" s="21" t="str">
        <f>INDEX('2025'!$C$11:'2025'!$DN$11,$A21,$B21)&amp;""</f>
        <v>Tony Finau</v>
      </c>
      <c r="AS21" s="17" t="str">
        <f>INDEX('2025'!$C$11:'2025'!$DN$11,$D21,$E21)&amp;""</f>
        <v>51911</v>
      </c>
    </row>
    <row r="22" spans="1:45" ht="15" thickBot="1" x14ac:dyDescent="0.4">
      <c r="A22" s="14">
        <v>1</v>
      </c>
      <c r="B22" s="14">
        <v>41</v>
      </c>
      <c r="C22" s="15"/>
      <c r="D22" s="14">
        <v>1</v>
      </c>
      <c r="E22" s="14">
        <v>42</v>
      </c>
      <c r="G22" s="21" t="str">
        <f>'2025'!D128</f>
        <v>Jankowski, Andy</v>
      </c>
      <c r="H22" s="21" t="str">
        <f>INDEX('2025'!$C$2:'2025'!$DN$2,$A22,$B22)&amp;""</f>
        <v>Sung Jae Im</v>
      </c>
      <c r="I22" s="61" t="str">
        <f>INDEX('2025'!$C$2:'2025'!$DN$2,$D22,$E22)&amp;""</f>
        <v>418500</v>
      </c>
      <c r="K22" s="21" t="str">
        <f t="shared" si="0"/>
        <v>Jankowski, Andy</v>
      </c>
      <c r="L22" s="21" t="str">
        <f>INDEX('2025'!$C$3:'2025'!$DN$3,$A22,$B22)&amp;""</f>
        <v>Jason Day</v>
      </c>
      <c r="M22" s="17" t="str">
        <f>INDEX('2025'!$C$3:'2025'!$DN$3,$D22,$E22)&amp;""</f>
        <v>368500</v>
      </c>
      <c r="O22" s="21" t="str">
        <f t="shared" si="1"/>
        <v>Jankowski, Andy</v>
      </c>
      <c r="P22" s="21" t="str">
        <f>INDEX('2025'!$C$4:'2025'!$DN$4,$A22,$B22)&amp;""</f>
        <v xml:space="preserve">Tom Kim </v>
      </c>
      <c r="Q22" s="17" t="str">
        <f>INDEX('2025'!$C$4:'2025'!$DN$4,$D22,$E22)&amp;""</f>
        <v>29054</v>
      </c>
      <c r="S22" s="21" t="str">
        <f t="shared" si="2"/>
        <v>Jankowski, Andy</v>
      </c>
      <c r="T22" s="21" t="str">
        <f>INDEX('2025'!$C$5:'2025'!$DN$5,$A22,$B22)&amp;""</f>
        <v>Wyndham Clark</v>
      </c>
      <c r="U22" s="17" t="str">
        <f>INDEX('2025'!$C$5:'2025'!$DN$5,$D22,$E22)&amp;""</f>
        <v>126000</v>
      </c>
      <c r="W22" s="21" t="str">
        <f t="shared" si="3"/>
        <v>Jankowski, Andy</v>
      </c>
      <c r="X22" s="21" t="str">
        <f>INDEX('2025'!$C$6:'2025'!$DN$6,$A22,$B22)&amp;""</f>
        <v>Patrick Rodgers</v>
      </c>
      <c r="Y22" s="17" t="str">
        <f>INDEX('2025'!$C$6:'2025'!$DN$6,$D22,$E22)&amp;""</f>
        <v>118700</v>
      </c>
      <c r="AA22" s="21" t="str">
        <f t="shared" si="4"/>
        <v>Jankowski, Andy</v>
      </c>
      <c r="AB22" s="25" t="str">
        <f>INDEX('2025'!$C$7:'2025'!$DN$7,$A22,$B22)&amp;""</f>
        <v>Daniel Berger</v>
      </c>
      <c r="AC22" s="17" t="str">
        <f>INDEX('2025'!$C$7:'2025'!$DN$7,$D22,$E22)&amp;""</f>
        <v>73271</v>
      </c>
      <c r="AE22" s="21" t="str">
        <f t="shared" si="5"/>
        <v>Jankowski, Andy</v>
      </c>
      <c r="AF22" s="21" t="str">
        <f>INDEX('2025'!$C$8:'2025'!$DN$8,$A22,$B22)&amp;""</f>
        <v>Russell Henley</v>
      </c>
      <c r="AG22" s="17" t="str">
        <f>INDEX('2025'!$C$8:'2025'!$DN$8,$D22,$E22)&amp;""</f>
        <v>4000000</v>
      </c>
      <c r="AI22" s="21" t="str">
        <f t="shared" si="6"/>
        <v>Jankowski, Andy</v>
      </c>
      <c r="AJ22" s="21" t="str">
        <f>INDEX('2025'!$C$9:'2025'!$DN$9,$A22,$B22)&amp;""</f>
        <v>Colin Morikawa</v>
      </c>
      <c r="AK22" s="17" t="str">
        <f>INDEX('2025'!$C$9:'2025'!$DN$9,$D22,$E22)&amp;""</f>
        <v>656250</v>
      </c>
      <c r="AM22" s="21" t="str">
        <f t="shared" si="7"/>
        <v>Jankowski, Andy</v>
      </c>
      <c r="AN22" s="21" t="str">
        <f>INDEX('2025'!$C$10:'2025'!$DN$10,$A22,$B22)&amp;""</f>
        <v>Sepp Straka</v>
      </c>
      <c r="AO22" s="17" t="str">
        <f>INDEX('2025'!$C$10:'2025'!$DN$10,$D22,$E22)&amp;""</f>
        <v>111686</v>
      </c>
      <c r="AQ22" s="21" t="str">
        <f t="shared" si="8"/>
        <v>Jankowski, Andy</v>
      </c>
      <c r="AR22" s="21" t="str">
        <f>INDEX('2025'!$C$11:'2025'!$DN$11,$A22,$B22)&amp;""</f>
        <v>Tony Finau</v>
      </c>
      <c r="AS22" s="17" t="str">
        <f>INDEX('2025'!$C$11:'2025'!$DN$11,$D22,$E22)&amp;""</f>
        <v>51911</v>
      </c>
    </row>
    <row r="23" spans="1:45" ht="15" thickBot="1" x14ac:dyDescent="0.4">
      <c r="A23" s="14">
        <v>1</v>
      </c>
      <c r="B23" s="14">
        <v>43</v>
      </c>
      <c r="C23" s="15"/>
      <c r="D23" s="14">
        <v>1</v>
      </c>
      <c r="E23" s="14">
        <v>44</v>
      </c>
      <c r="G23" s="21" t="str">
        <f>'2025'!D129</f>
        <v>Jones, Danny</v>
      </c>
      <c r="H23" s="21" t="str">
        <f>INDEX('2025'!$C$2:'2025'!$DN$2,$A23,$B23)&amp;""</f>
        <v>Hideki Matsuyama</v>
      </c>
      <c r="I23" s="61" t="str">
        <f>INDEX('2025'!$C$2:'2025'!$DN$2,$D23,$E23)&amp;""</f>
        <v>52080</v>
      </c>
      <c r="K23" s="21" t="str">
        <f t="shared" si="0"/>
        <v>Jones, Danny</v>
      </c>
      <c r="L23" s="21" t="str">
        <f>INDEX('2025'!$C$3:'2025'!$DN$3,$A23,$B23)&amp;""</f>
        <v>Taylor Pendrith</v>
      </c>
      <c r="M23" s="17" t="str">
        <f>INDEX('2025'!$C$3:'2025'!$DN$3,$D23,$E23)&amp;""</f>
        <v>535000</v>
      </c>
      <c r="O23" s="21" t="str">
        <f t="shared" si="1"/>
        <v>Jones, Danny</v>
      </c>
      <c r="P23" s="21" t="str">
        <f>INDEX('2025'!$C$4:'2025'!$DN$4,$A23,$B23)&amp;""</f>
        <v>Tom Kim</v>
      </c>
      <c r="Q23" s="17" t="str">
        <f>INDEX('2025'!$C$4:'2025'!$DN$4,$D23,$E23)&amp;""</f>
        <v>29054</v>
      </c>
      <c r="S23" s="21" t="str">
        <f t="shared" si="2"/>
        <v>Jones, Danny</v>
      </c>
      <c r="T23" s="21" t="str">
        <f>INDEX('2025'!$C$5:'2025'!$DN$5,$A23,$B23)&amp;""</f>
        <v>Rory McIlroy</v>
      </c>
      <c r="U23" s="17" t="str">
        <f>INDEX('2025'!$C$5:'2025'!$DN$5,$D23,$E23)&amp;""</f>
        <v>270714</v>
      </c>
      <c r="W23" s="21" t="str">
        <f t="shared" si="3"/>
        <v>Jones, Danny</v>
      </c>
      <c r="X23" s="21" t="str">
        <f>INDEX('2025'!$C$6:'2025'!$DN$6,$A23,$B23)&amp;""</f>
        <v>Patrick Rodgers</v>
      </c>
      <c r="Y23" s="17" t="str">
        <f>INDEX('2025'!$C$6:'2025'!$DN$6,$D23,$E23)&amp;""</f>
        <v>118700</v>
      </c>
      <c r="AA23" s="21" t="str">
        <f t="shared" si="4"/>
        <v>Jones, Danny</v>
      </c>
      <c r="AB23" s="25" t="str">
        <f>INDEX('2025'!$C$7:'2025'!$DN$7,$A23,$B23)&amp;""</f>
        <v>Shane Lowry</v>
      </c>
      <c r="AC23" s="17" t="str">
        <f>INDEX('2025'!$C$7:'2025'!$DN$7,$D23,$E23)&amp;""</f>
        <v>184986</v>
      </c>
      <c r="AE23" s="21" t="str">
        <f t="shared" si="5"/>
        <v>Jones, Danny</v>
      </c>
      <c r="AF23" s="21" t="str">
        <f>INDEX('2025'!$C$8:'2025'!$DN$8,$A23,$B23)&amp;""</f>
        <v>Scottie Scheffler</v>
      </c>
      <c r="AG23" s="17" t="str">
        <f>INDEX('2025'!$C$8:'2025'!$DN$8,$D23,$E23)&amp;""</f>
        <v>451250</v>
      </c>
      <c r="AI23" s="21" t="str">
        <f t="shared" si="6"/>
        <v>Jones, Danny</v>
      </c>
      <c r="AJ23" s="21" t="str">
        <f>INDEX('2025'!$C$9:'2025'!$DN$9,$A23,$B23)&amp;""</f>
        <v>Keegan Bradley</v>
      </c>
      <c r="AK23" s="17" t="str">
        <f>INDEX('2025'!$C$9:'2025'!$DN$9,$D23,$E23)&amp;""</f>
        <v>240250</v>
      </c>
      <c r="AM23" s="21" t="str">
        <f t="shared" si="7"/>
        <v>Jones, Danny</v>
      </c>
      <c r="AN23" s="21" t="str">
        <f>INDEX('2025'!$C$10:'2025'!$DN$10,$A23,$B23)&amp;""</f>
        <v>Corey Conners</v>
      </c>
      <c r="AO23" s="17" t="str">
        <f>INDEX('2025'!$C$10:'2025'!$DN$10,$D23,$E23)&amp;""</f>
        <v>491550</v>
      </c>
      <c r="AQ23" s="21" t="str">
        <f t="shared" si="8"/>
        <v>Jones, Danny</v>
      </c>
      <c r="AR23" s="21" t="str">
        <f>INDEX('2025'!$C$11:'2025'!$DN$11,$A23,$B23)&amp;""</f>
        <v>Stephen Jaeger</v>
      </c>
      <c r="AS23" s="17" t="str">
        <f>INDEX('2025'!$C$11:'2025'!$DN$11,$D23,$E23)&amp;""</f>
        <v>211375</v>
      </c>
    </row>
    <row r="24" spans="1:45" ht="15" thickBot="1" x14ac:dyDescent="0.4">
      <c r="A24" s="14">
        <v>1</v>
      </c>
      <c r="B24" s="14">
        <v>45</v>
      </c>
      <c r="C24" s="15"/>
      <c r="D24" s="14">
        <v>1</v>
      </c>
      <c r="E24" s="14">
        <v>46</v>
      </c>
      <c r="G24" s="21" t="str">
        <f>'2025'!D130</f>
        <v>Jordan, Michael</v>
      </c>
      <c r="H24" s="21" t="str">
        <f>INDEX('2025'!$C$2:'2025'!$DN$2,$A24,$B24)&amp;""</f>
        <v>Jason Day</v>
      </c>
      <c r="I24" s="61" t="str">
        <f>INDEX('2025'!$C$2:'2025'!$DN$2,$D24,$E24)&amp;""</f>
        <v>52080</v>
      </c>
      <c r="K24" s="21" t="str">
        <f t="shared" si="0"/>
        <v>Jordan, Michael</v>
      </c>
      <c r="L24" s="21" t="str">
        <f>INDEX('2025'!$C$3:'2025'!$DN$3,$A24,$B24)&amp;""</f>
        <v>Justin Thomas</v>
      </c>
      <c r="M24" s="17" t="str">
        <f>INDEX('2025'!$C$3:'2025'!$DN$3,$D24,$E24)&amp;""</f>
        <v>48600</v>
      </c>
      <c r="O24" s="21" t="str">
        <f t="shared" si="1"/>
        <v>Jordan, Michael</v>
      </c>
      <c r="P24" s="21" t="str">
        <f>INDEX('2025'!$C$4:'2025'!$DN$4,$A24,$B24)&amp;""</f>
        <v>Sepp Straka</v>
      </c>
      <c r="Q24" s="17" t="str">
        <f>INDEX('2025'!$C$4:'2025'!$DN$4,$D24,$E24)&amp;""</f>
        <v>167900</v>
      </c>
      <c r="S24" s="21" t="str">
        <f t="shared" si="2"/>
        <v>Jordan, Michael</v>
      </c>
      <c r="T24" s="21" t="str">
        <f>INDEX('2025'!$C$5:'2025'!$DN$5,$A24,$B24)&amp;""</f>
        <v>Adam Scott</v>
      </c>
      <c r="U24" s="17" t="str">
        <f>INDEX('2025'!$C$5:'2025'!$DN$5,$D24,$E24)&amp;""</f>
        <v>96500</v>
      </c>
      <c r="W24" s="21" t="str">
        <f t="shared" si="3"/>
        <v>Jordan, Michael</v>
      </c>
      <c r="X24" s="21" t="str">
        <f>INDEX('2025'!$C$6:'2025'!$DN$6,$A24,$B24)&amp;""</f>
        <v>Aldrich Potgieter</v>
      </c>
      <c r="Y24" s="17" t="str">
        <f>INDEX('2025'!$C$6:'2025'!$DN$6,$D24,$E24)&amp;""</f>
        <v>1526000</v>
      </c>
      <c r="AA24" s="21" t="str">
        <f t="shared" si="4"/>
        <v>Jordan, Michael</v>
      </c>
      <c r="AB24" s="25" t="str">
        <f>INDEX('2025'!$C$7:'2025'!$DN$7,$A24,$B24)&amp;""</f>
        <v>Andrew Novak</v>
      </c>
      <c r="AC24" s="17" t="str">
        <f>INDEX('2025'!$C$7:'2025'!$DN$7,$D24,$E24)&amp;""</f>
        <v>MC</v>
      </c>
      <c r="AE24" s="21" t="str">
        <f t="shared" si="5"/>
        <v>Jordan, Michael</v>
      </c>
      <c r="AF24" s="21" t="str">
        <f>INDEX('2025'!$C$8:'2025'!$DN$8,$A24,$B24)&amp;""</f>
        <v>Will Zalatoris</v>
      </c>
      <c r="AG24" s="17" t="str">
        <f>INDEX('2025'!$C$8:'2025'!$DN$8,$D24,$E24)&amp;""</f>
        <v>178111</v>
      </c>
      <c r="AI24" s="21" t="str">
        <f t="shared" si="6"/>
        <v>Jordan, Michael</v>
      </c>
      <c r="AJ24" s="21" t="str">
        <f>INDEX('2025'!$C$9:'2025'!$DN$9,$A24,$B24)&amp;""</f>
        <v>Hideki Matsuyama</v>
      </c>
      <c r="AK24" s="17" t="str">
        <f>INDEX('2025'!$C$9:'2025'!$DN$9,$D24,$E24)&amp;""</f>
        <v>MC</v>
      </c>
      <c r="AM24" s="21" t="str">
        <f t="shared" si="7"/>
        <v>Jordan, Michael</v>
      </c>
      <c r="AN24" s="21" t="str">
        <f>INDEX('2025'!$C$10:'2025'!$DN$10,$A24,$B24)&amp;""</f>
        <v>Corey Conners</v>
      </c>
      <c r="AO24" s="17" t="str">
        <f>INDEX('2025'!$C$10:'2025'!$DN$10,$D24,$E24)&amp;""</f>
        <v>491550</v>
      </c>
      <c r="AQ24" s="21" t="str">
        <f t="shared" si="8"/>
        <v>Jordan, Michael</v>
      </c>
      <c r="AR24" s="21" t="str">
        <f>INDEX('2025'!$C$11:'2025'!$DN$11,$A24,$B24)&amp;""</f>
        <v>Thomas Detry</v>
      </c>
      <c r="AS24" s="17" t="str">
        <f>INDEX('2025'!$C$11:'2025'!$DN$11,$D24,$E24)&amp;""</f>
        <v>25593</v>
      </c>
    </row>
    <row r="25" spans="1:45" ht="15" thickBot="1" x14ac:dyDescent="0.4">
      <c r="A25" s="14">
        <v>1</v>
      </c>
      <c r="B25" s="14">
        <v>47</v>
      </c>
      <c r="C25" s="15"/>
      <c r="D25" s="14">
        <v>1</v>
      </c>
      <c r="E25" s="14">
        <v>48</v>
      </c>
      <c r="G25" s="21" t="str">
        <f>'2025'!D131</f>
        <v>Junkersfield, Janel</v>
      </c>
      <c r="H25" s="21" t="str">
        <f>INDEX('2025'!$C$2:'2025'!$DN$2,$A25,$B25)&amp;""</f>
        <v>Jason Day</v>
      </c>
      <c r="I25" s="61" t="str">
        <f>INDEX('2025'!$C$2:'2025'!$DN$2,$D25,$E25)&amp;""</f>
        <v>52080</v>
      </c>
      <c r="K25" s="21" t="str">
        <f t="shared" si="0"/>
        <v>Junkersfield, Janel</v>
      </c>
      <c r="L25" s="21" t="str">
        <f>INDEX('2025'!$C$3:'2025'!$DN$3,$A25,$B25)&amp;""</f>
        <v>Maverick McNealy</v>
      </c>
      <c r="M25" s="17" t="str">
        <f>INDEX('2025'!$C$3:'2025'!$DN$3,$D25,$E25)&amp;""</f>
        <v>66375</v>
      </c>
      <c r="O25" s="21" t="str">
        <f t="shared" si="1"/>
        <v>Junkersfield, Janel</v>
      </c>
      <c r="P25" s="21" t="str">
        <f>INDEX('2025'!$C$4:'2025'!$DN$4,$A25,$B25)&amp;""</f>
        <v>Sam Burns</v>
      </c>
      <c r="Q25" s="17" t="str">
        <f>INDEX('2025'!$C$4:'2025'!$DN$4,$D25,$E25)&amp;""</f>
        <v>22586</v>
      </c>
      <c r="S25" s="21" t="str">
        <f t="shared" si="2"/>
        <v>Junkersfield, Janel</v>
      </c>
      <c r="T25" s="21" t="str">
        <f>INDEX('2025'!$C$5:'2025'!$DN$5,$A25,$B25)&amp;""</f>
        <v>Hikeki Matsuyama</v>
      </c>
      <c r="U25" s="17" t="str">
        <f>INDEX('2025'!$C$5:'2025'!$DN$5,$D25,$E25)&amp;""</f>
        <v>384250</v>
      </c>
      <c r="W25" s="21" t="str">
        <f t="shared" si="3"/>
        <v>Junkersfield, Janel</v>
      </c>
      <c r="X25" s="21" t="str">
        <f>INDEX('2025'!$C$6:'2025'!$DN$6,$A25,$B25)&amp;""</f>
        <v>Stephen Jaeger</v>
      </c>
      <c r="Y25" s="17" t="str">
        <f>INDEX('2025'!$C$6:'2025'!$DN$6,$D25,$E25)&amp;""</f>
        <v>490000</v>
      </c>
      <c r="AA25" s="21" t="str">
        <f t="shared" si="4"/>
        <v>Junkersfield, Janel</v>
      </c>
      <c r="AB25" s="25" t="str">
        <f>INDEX('2025'!$C$7:'2025'!$DN$7,$A25,$B25)&amp;""</f>
        <v>Cameron Young</v>
      </c>
      <c r="AC25" s="17" t="str">
        <f>INDEX('2025'!$C$7:'2025'!$DN$7,$D25,$E25)&amp;""</f>
        <v>MC</v>
      </c>
      <c r="AE25" s="21" t="str">
        <f t="shared" si="5"/>
        <v>Junkersfield, Janel</v>
      </c>
      <c r="AF25" s="21" t="str">
        <f>INDEX('2025'!$C$8:'2025'!$DN$8,$A25,$B25)&amp;""</f>
        <v>Shane Lowry</v>
      </c>
      <c r="AG25" s="17" t="str">
        <f>INDEX('2025'!$C$8:'2025'!$DN$8,$D25,$E25)&amp;""</f>
        <v>700000</v>
      </c>
      <c r="AI25" s="21" t="str">
        <f t="shared" si="6"/>
        <v>Junkersfield, Janel</v>
      </c>
      <c r="AJ25" s="21" t="str">
        <f>INDEX('2025'!$C$9:'2025'!$DN$9,$A25,$B25)&amp;""</f>
        <v>Colin Morikawa</v>
      </c>
      <c r="AK25" s="17" t="str">
        <f>INDEX('2025'!$C$9:'2025'!$DN$9,$D25,$E25)&amp;""</f>
        <v>656250</v>
      </c>
      <c r="AM25" s="21" t="str">
        <f t="shared" si="7"/>
        <v>Junkersfield, Janel</v>
      </c>
      <c r="AN25" s="21" t="str">
        <f>INDEX('2025'!$C$10:'2025'!$DN$10,$A25,$B25)&amp;""</f>
        <v>Tommy Fleetwood</v>
      </c>
      <c r="AO25" s="17" t="str">
        <f>INDEX('2025'!$C$10:'2025'!$DN$10,$D25,$E25)&amp;""</f>
        <v>256650</v>
      </c>
      <c r="AQ25" s="21" t="str">
        <f t="shared" si="8"/>
        <v>Junkersfield, Janel</v>
      </c>
      <c r="AR25" s="21" t="str">
        <f>INDEX('2025'!$C$11:'2025'!$DN$11,$A25,$B25)&amp;""</f>
        <v>Wyndham Clark</v>
      </c>
      <c r="AS25" s="17" t="str">
        <f>INDEX('2025'!$C$11:'2025'!$DN$11,$D25,$E25)&amp;""</f>
        <v>337844</v>
      </c>
    </row>
    <row r="26" spans="1:45" ht="15" thickBot="1" x14ac:dyDescent="0.4">
      <c r="A26" s="14">
        <v>1</v>
      </c>
      <c r="B26" s="14">
        <v>49</v>
      </c>
      <c r="C26" s="15"/>
      <c r="D26" s="14">
        <v>1</v>
      </c>
      <c r="E26" s="14">
        <v>50</v>
      </c>
      <c r="G26" s="21" t="str">
        <f>'2025'!D132</f>
        <v>Junkersfield, Mark</v>
      </c>
      <c r="H26" s="21" t="str">
        <f>INDEX('2025'!$C$2:'2025'!$DN$2,$A26,$B26)&amp;""</f>
        <v>Tony Finau</v>
      </c>
      <c r="I26" s="61" t="str">
        <f>INDEX('2025'!$C$2:'2025'!$DN$2,$D26,$E26)&amp;""</f>
        <v>MC</v>
      </c>
      <c r="K26" s="21" t="str">
        <f t="shared" si="0"/>
        <v>Junkersfield, Mark</v>
      </c>
      <c r="L26" s="21" t="str">
        <f>INDEX('2025'!$C$3:'2025'!$DN$3,$A26,$B26)&amp;""</f>
        <v>Patrick Cantlay</v>
      </c>
      <c r="M26" s="17" t="str">
        <f>INDEX('2025'!$C$3:'2025'!$DN$3,$D26,$E26)&amp;""</f>
        <v>99000</v>
      </c>
      <c r="O26" s="21" t="str">
        <f t="shared" si="1"/>
        <v>Junkersfield, Mark</v>
      </c>
      <c r="P26" s="21" t="str">
        <f>INDEX('2025'!$C$4:'2025'!$DN$4,$A26,$B26)&amp;""</f>
        <v>Charley Hoffman</v>
      </c>
      <c r="Q26" s="17" t="str">
        <f>INDEX('2025'!$C$4:'2025'!$DN$4,$D26,$E26)&amp;""</f>
        <v>MC</v>
      </c>
      <c r="S26" s="21" t="str">
        <f t="shared" si="2"/>
        <v>Junkersfield, Mark</v>
      </c>
      <c r="T26" s="21" t="str">
        <f>INDEX('2025'!$C$5:'2025'!$DN$5,$A26,$B26)&amp;""</f>
        <v>Sam Stevens</v>
      </c>
      <c r="U26" s="17" t="str">
        <f>INDEX('2025'!$C$5:'2025'!$DN$5,$D26,$E26)&amp;""</f>
        <v>126000</v>
      </c>
      <c r="W26" s="21" t="str">
        <f t="shared" si="3"/>
        <v>Junkersfield, Mark</v>
      </c>
      <c r="X26" s="21" t="str">
        <f>INDEX('2025'!$C$6:'2025'!$DN$6,$A26,$B26)&amp;""</f>
        <v>Patrick Rodgers</v>
      </c>
      <c r="Y26" s="17" t="str">
        <f>INDEX('2025'!$C$6:'2025'!$DN$6,$D26,$E26)&amp;""</f>
        <v>118700</v>
      </c>
      <c r="AA26" s="21" t="str">
        <f t="shared" si="4"/>
        <v>Junkersfield, Mark</v>
      </c>
      <c r="AB26" s="25" t="str">
        <f>INDEX('2025'!$C$7:'2025'!$DN$7,$A26,$B26)&amp;""</f>
        <v>Daniel Berger</v>
      </c>
      <c r="AC26" s="17" t="str">
        <f>INDEX('2025'!$C$7:'2025'!$DN$7,$D26,$E26)&amp;""</f>
        <v>73271</v>
      </c>
      <c r="AE26" s="21" t="str">
        <f t="shared" si="5"/>
        <v>Junkersfield, Mark</v>
      </c>
      <c r="AF26" s="21" t="str">
        <f>INDEX('2025'!$C$8:'2025'!$DN$8,$A26,$B26)&amp;""</f>
        <v>Thomas Detry</v>
      </c>
      <c r="AG26" s="17" t="str">
        <f>INDEX('2025'!$C$8:'2025'!$DN$8,$D26,$E26)&amp;""</f>
        <v>MC</v>
      </c>
      <c r="AI26" s="21" t="str">
        <f t="shared" si="6"/>
        <v>Junkersfield, Mark</v>
      </c>
      <c r="AJ26" s="21" t="str">
        <f>INDEX('2025'!$C$9:'2025'!$DN$9,$A26,$B26)&amp;""</f>
        <v>Min Woo Lee</v>
      </c>
      <c r="AK26" s="17" t="str">
        <f>INDEX('2025'!$C$9:'2025'!$DN$9,$D26,$E26)&amp;""</f>
        <v>240250</v>
      </c>
      <c r="AM26" s="21" t="str">
        <f t="shared" si="7"/>
        <v>Junkersfield, Mark</v>
      </c>
      <c r="AN26" s="21" t="str">
        <f>INDEX('2025'!$C$10:'2025'!$DN$10,$A26,$B26)&amp;""</f>
        <v>Sam Burns</v>
      </c>
      <c r="AO26" s="17" t="str">
        <f>INDEX('2025'!$C$10:'2025'!$DN$10,$D26,$E26)&amp;""</f>
        <v>MC</v>
      </c>
      <c r="AQ26" s="21" t="str">
        <f t="shared" si="8"/>
        <v>Junkersfield, Mark</v>
      </c>
      <c r="AR26" s="21" t="str">
        <f>INDEX('2025'!$C$11:'2025'!$DN$11,$A26,$B26)&amp;""</f>
        <v>Adam Hadwin</v>
      </c>
      <c r="AS26" s="17" t="str">
        <f>INDEX('2025'!$C$11:'2025'!$DN$11,$D26,$E26)&amp;""</f>
        <v>36575</v>
      </c>
    </row>
    <row r="27" spans="1:45" ht="15" thickBot="1" x14ac:dyDescent="0.4">
      <c r="A27" s="14">
        <v>1</v>
      </c>
      <c r="B27" s="14">
        <v>51</v>
      </c>
      <c r="C27" s="15"/>
      <c r="D27" s="14">
        <v>1</v>
      </c>
      <c r="E27" s="14">
        <v>52</v>
      </c>
      <c r="G27" s="21" t="str">
        <f>'2025'!D133</f>
        <v>Junkersfield, Paul</v>
      </c>
      <c r="H27" s="21" t="str">
        <f>INDEX('2025'!$C$2:'2025'!$DN$2,$A27,$B27)&amp;""</f>
        <v>Taylor Pendrith</v>
      </c>
      <c r="I27" s="61" t="str">
        <f>INDEX('2025'!$C$2:'2025'!$DN$2,$D27,$E27)&amp;""</f>
        <v>302250</v>
      </c>
      <c r="K27" s="21" t="str">
        <f t="shared" si="0"/>
        <v>Junkersfield, Paul</v>
      </c>
      <c r="L27" s="21" t="str">
        <f>INDEX('2025'!$C$3:'2025'!$DN$3,$A27,$B27)&amp;""</f>
        <v>Colin Morikawa</v>
      </c>
      <c r="M27" s="17" t="str">
        <f>INDEX('2025'!$C$3:'2025'!$DN$3,$D27,$E27)&amp;""</f>
        <v>272000</v>
      </c>
      <c r="O27" s="21" t="str">
        <f t="shared" si="1"/>
        <v>Junkersfield, Paul</v>
      </c>
      <c r="P27" s="21" t="str">
        <f>INDEX('2025'!$C$4:'2025'!$DN$4,$A27,$B27)&amp;""</f>
        <v>Sam Burns</v>
      </c>
      <c r="Q27" s="17" t="str">
        <f>INDEX('2025'!$C$4:'2025'!$DN$4,$D27,$E27)&amp;""</f>
        <v>22586</v>
      </c>
      <c r="S27" s="21" t="str">
        <f t="shared" si="2"/>
        <v>Junkersfield, Paul</v>
      </c>
      <c r="T27" s="21" t="str">
        <f>INDEX('2025'!$C$5:'2025'!$DN$5,$A27,$B27)&amp;""</f>
        <v>Sung Jae Im</v>
      </c>
      <c r="U27" s="17" t="str">
        <f>INDEX('2025'!$C$5:'2025'!$DN$5,$D27,$E27)&amp;""</f>
        <v>MC</v>
      </c>
      <c r="W27" s="21" t="str">
        <f t="shared" si="3"/>
        <v>Junkersfield, Paul</v>
      </c>
      <c r="X27" s="21" t="str">
        <f>INDEX('2025'!$C$6:'2025'!$DN$6,$A27,$B27)&amp;""</f>
        <v>Akshay Bhatia</v>
      </c>
      <c r="Y27" s="17" t="str">
        <f>INDEX('2025'!$C$6:'2025'!$DN$6,$D27,$E27)&amp;""</f>
        <v>409500</v>
      </c>
      <c r="AA27" s="21" t="str">
        <f t="shared" si="4"/>
        <v>Junkersfield, Paul</v>
      </c>
      <c r="AB27" s="25" t="str">
        <f>INDEX('2025'!$C$7:'2025'!$DN$7,$A27,$B27)&amp;""</f>
        <v>Daniel Berger</v>
      </c>
      <c r="AC27" s="17" t="str">
        <f>INDEX('2025'!$C$7:'2025'!$DN$7,$D27,$E27)&amp;""</f>
        <v>73271</v>
      </c>
      <c r="AE27" s="21" t="str">
        <f t="shared" si="5"/>
        <v>Junkersfield, Paul</v>
      </c>
      <c r="AF27" s="21" t="str">
        <f>INDEX('2025'!$C$8:'2025'!$DN$8,$A27,$B27)&amp;""</f>
        <v>Rory McIlroy</v>
      </c>
      <c r="AG27" s="17" t="str">
        <f>INDEX('2025'!$C$8:'2025'!$DN$8,$D27,$E27)&amp;""</f>
        <v>349000</v>
      </c>
      <c r="AI27" s="21" t="str">
        <f t="shared" si="6"/>
        <v>Junkersfield, Paul</v>
      </c>
      <c r="AJ27" s="21" t="str">
        <f>INDEX('2025'!$C$9:'2025'!$DN$9,$A27,$B27)&amp;""</f>
        <v>Scottie Scheffler</v>
      </c>
      <c r="AK27" s="17" t="str">
        <f>INDEX('2025'!$C$9:'2025'!$DN$9,$D27,$E27)&amp;""</f>
        <v>240250</v>
      </c>
      <c r="AM27" s="21" t="str">
        <f t="shared" si="7"/>
        <v>Junkersfield, Paul</v>
      </c>
      <c r="AN27" s="21" t="str">
        <f>INDEX('2025'!$C$10:'2025'!$DN$10,$A27,$B27)&amp;""</f>
        <v>Tommy Fleetwood</v>
      </c>
      <c r="AO27" s="17" t="str">
        <f>INDEX('2025'!$C$10:'2025'!$DN$10,$D27,$E27)&amp;""</f>
        <v>256650</v>
      </c>
      <c r="AQ27" s="21" t="str">
        <f t="shared" si="8"/>
        <v>Junkersfield, Paul</v>
      </c>
      <c r="AR27" s="21" t="str">
        <f>INDEX('2025'!$C$11:'2025'!$DN$11,$A27,$B27)&amp;""</f>
        <v>JJ Spaun</v>
      </c>
      <c r="AS27" s="17" t="str">
        <f>INDEX('2025'!$C$11:'2025'!$DN$11,$D27,$E27)&amp;""</f>
        <v>MC</v>
      </c>
    </row>
    <row r="28" spans="1:45" ht="15" thickBot="1" x14ac:dyDescent="0.4">
      <c r="A28" s="14">
        <v>1</v>
      </c>
      <c r="B28" s="14">
        <v>53</v>
      </c>
      <c r="C28" s="15"/>
      <c r="D28" s="14">
        <v>1</v>
      </c>
      <c r="E28" s="14">
        <v>54</v>
      </c>
      <c r="G28" s="21" t="str">
        <f>'2025'!D134</f>
        <v>Kirby, Craig</v>
      </c>
      <c r="H28" s="21" t="str">
        <f>INDEX('2025'!$C$2:'2025'!$DN$2,$A28,$B28)&amp;""</f>
        <v>Hideki Matsuyama</v>
      </c>
      <c r="I28" s="61" t="str">
        <f>INDEX('2025'!$C$2:'2025'!$DN$2,$D28,$E28)&amp;""</f>
        <v>52080</v>
      </c>
      <c r="K28" s="21" t="str">
        <f t="shared" si="0"/>
        <v>Kirby, Craig</v>
      </c>
      <c r="L28" s="21" t="str">
        <f>INDEX('2025'!$C$3:'2025'!$DN$3,$A28,$B28)&amp;""</f>
        <v>Justin Thomas</v>
      </c>
      <c r="M28" s="17" t="str">
        <f>INDEX('2025'!$C$3:'2025'!$DN$3,$D28,$E28)&amp;""</f>
        <v>48600</v>
      </c>
      <c r="O28" s="21" t="str">
        <f t="shared" si="1"/>
        <v>Kirby, Craig</v>
      </c>
      <c r="P28" s="21" t="str">
        <f>INDEX('2025'!$C$4:'2025'!$DN$4,$A28,$B28)&amp;""</f>
        <v>Nick Taylor</v>
      </c>
      <c r="Q28" s="17" t="str">
        <f>INDEX('2025'!$C$4:'2025'!$DN$4,$D28,$E28)&amp;""</f>
        <v>69197</v>
      </c>
      <c r="S28" s="21" t="str">
        <f t="shared" si="2"/>
        <v>Kirby, Craig</v>
      </c>
      <c r="T28" s="21" t="str">
        <f>INDEX('2025'!$C$5:'2025'!$DN$5,$A28,$B28)&amp;""</f>
        <v>Sung Jae Im</v>
      </c>
      <c r="U28" s="17" t="str">
        <f>INDEX('2025'!$C$5:'2025'!$DN$5,$D28,$E28)&amp;""</f>
        <v>MC</v>
      </c>
      <c r="W28" s="21" t="str">
        <f t="shared" si="3"/>
        <v>Kirby, Craig</v>
      </c>
      <c r="X28" s="21" t="str">
        <f>INDEX('2025'!$C$6:'2025'!$DN$6,$A28,$B28)&amp;""</f>
        <v>Rasmus Hojgaard</v>
      </c>
      <c r="Y28" s="17" t="str">
        <f>INDEX('2025'!$C$6:'2025'!$DN$6,$D28,$E28)&amp;""</f>
        <v>70318</v>
      </c>
      <c r="AA28" s="21" t="str">
        <f t="shared" si="4"/>
        <v>Kirby, Craig</v>
      </c>
      <c r="AB28" s="25" t="str">
        <f>INDEX('2025'!$C$7:'2025'!$DN$7,$A28,$B28)&amp;""</f>
        <v>Sepp Straka</v>
      </c>
      <c r="AC28" s="17" t="str">
        <f>INDEX('2025'!$C$7:'2025'!$DN$7,$D28,$E28)&amp;""</f>
        <v>184986</v>
      </c>
      <c r="AE28" s="21" t="str">
        <f t="shared" si="5"/>
        <v>Kirby, Craig</v>
      </c>
      <c r="AF28" s="21" t="str">
        <f>INDEX('2025'!$C$8:'2025'!$DN$8,$A28,$B28)&amp;""</f>
        <v>Rory McIlroy</v>
      </c>
      <c r="AG28" s="17" t="str">
        <f>INDEX('2025'!$C$8:'2025'!$DN$8,$D28,$E28)&amp;""</f>
        <v>349000</v>
      </c>
      <c r="AI28" s="21" t="str">
        <f t="shared" si="6"/>
        <v>Kirby, Craig</v>
      </c>
      <c r="AJ28" s="21" t="str">
        <f>INDEX('2025'!$C$9:'2025'!$DN$9,$A28,$B28)&amp;""</f>
        <v>Tommy Fleetwood</v>
      </c>
      <c r="AK28" s="17" t="str">
        <f>INDEX('2025'!$C$9:'2025'!$DN$9,$D28,$E28)&amp;""</f>
        <v>418750</v>
      </c>
      <c r="AM28" s="21" t="str">
        <f t="shared" si="7"/>
        <v>Kirby, Craig</v>
      </c>
      <c r="AN28" s="21" t="str">
        <f>INDEX('2025'!$C$10:'2025'!$DN$10,$A28,$B28)&amp;""</f>
        <v>Jordan Speith</v>
      </c>
      <c r="AO28" s="17" t="str">
        <f>INDEX('2025'!$C$10:'2025'!$DN$10,$D28,$E28)&amp;""</f>
        <v>111686</v>
      </c>
      <c r="AQ28" s="21" t="str">
        <f t="shared" si="8"/>
        <v>Kirby, Craig</v>
      </c>
      <c r="AR28" s="21" t="str">
        <f>INDEX('2025'!$C$11:'2025'!$DN$11,$A28,$B28)&amp;""</f>
        <v>Tony Finau</v>
      </c>
      <c r="AS28" s="17" t="str">
        <f>INDEX('2025'!$C$11:'2025'!$DN$11,$D28,$E28)&amp;""</f>
        <v>51911</v>
      </c>
    </row>
    <row r="29" spans="1:45" ht="15" thickBot="1" x14ac:dyDescent="0.4">
      <c r="A29" s="14">
        <v>1</v>
      </c>
      <c r="B29" s="14">
        <v>55</v>
      </c>
      <c r="C29" s="15"/>
      <c r="D29" s="14">
        <v>1</v>
      </c>
      <c r="E29" s="14">
        <v>56</v>
      </c>
      <c r="G29" s="21" t="str">
        <f>'2025'!D135</f>
        <v>Kline, Daniel</v>
      </c>
      <c r="H29" s="21" t="str">
        <f>INDEX('2025'!$C$2:'2025'!$DN$2,$A29,$B29)&amp;""</f>
        <v>Tony Finau</v>
      </c>
      <c r="I29" s="61" t="str">
        <f>INDEX('2025'!$C$2:'2025'!$DN$2,$D29,$E29)&amp;""</f>
        <v>MC</v>
      </c>
      <c r="K29" s="21" t="str">
        <f t="shared" si="0"/>
        <v>Kline, Daniel</v>
      </c>
      <c r="L29" s="21" t="str">
        <f>INDEX('2025'!$C$3:'2025'!$DN$3,$A29,$B29)&amp;""</f>
        <v>Colin Morikawa</v>
      </c>
      <c r="M29" s="17" t="str">
        <f>INDEX('2025'!$C$3:'2025'!$DN$3,$D29,$E29)&amp;""</f>
        <v>272000</v>
      </c>
      <c r="O29" s="21" t="str">
        <f t="shared" si="1"/>
        <v>Kline, Daniel</v>
      </c>
      <c r="P29" s="21" t="str">
        <f>INDEX('2025'!$C$4:'2025'!$DN$4,$A29,$B29)&amp;""</f>
        <v>Tom Kim</v>
      </c>
      <c r="Q29" s="17" t="str">
        <f>INDEX('2025'!$C$4:'2025'!$DN$4,$D29,$E29)&amp;""</f>
        <v>29054</v>
      </c>
      <c r="S29" s="21" t="str">
        <f t="shared" si="2"/>
        <v>Kline, Daniel</v>
      </c>
      <c r="T29" s="21" t="str">
        <f>INDEX('2025'!$C$5:'2025'!$DN$5,$A29,$B29)&amp;""</f>
        <v>Ludvig Aberg</v>
      </c>
      <c r="U29" s="17" t="str">
        <f>INDEX('2025'!$C$5:'2025'!$DN$5,$D29,$E29)&amp;""</f>
        <v>4000000</v>
      </c>
      <c r="W29" s="21" t="str">
        <f t="shared" si="3"/>
        <v>Kline, Daniel</v>
      </c>
      <c r="X29" s="21" t="str">
        <f>INDEX('2025'!$C$6:'2025'!$DN$6,$A29,$B29)&amp;""</f>
        <v>Akshay Bhatia</v>
      </c>
      <c r="Y29" s="17" t="str">
        <f>INDEX('2025'!$C$6:'2025'!$DN$6,$D29,$E29)&amp;""</f>
        <v>409500</v>
      </c>
      <c r="AA29" s="21" t="str">
        <f t="shared" si="4"/>
        <v>Kline, Daniel</v>
      </c>
      <c r="AB29" s="25" t="str">
        <f>INDEX('2025'!$C$7:'2025'!$DN$7,$A29,$B29)&amp;""</f>
        <v>Ben Griffin</v>
      </c>
      <c r="AC29" s="17" t="str">
        <f>INDEX('2025'!$C$7:'2025'!$DN$7,$D29,$E29)&amp;""</f>
        <v>414000</v>
      </c>
      <c r="AE29" s="21" t="str">
        <f t="shared" si="5"/>
        <v>Kline, Daniel</v>
      </c>
      <c r="AF29" s="21" t="str">
        <f>INDEX('2025'!$C$8:'2025'!$DN$8,$A29,$B29)&amp;""</f>
        <v>Victor Hovland</v>
      </c>
      <c r="AG29" s="17" t="str">
        <f>INDEX('2025'!$C$8:'2025'!$DN$8,$D29,$E29)&amp;""</f>
        <v>MC</v>
      </c>
      <c r="AI29" s="21" t="str">
        <f t="shared" si="6"/>
        <v>Kline, Daniel</v>
      </c>
      <c r="AJ29" s="21" t="str">
        <f>INDEX('2025'!$C$9:'2025'!$DN$9,$A29,$B29)&amp;""</f>
        <v>Justin Thomas</v>
      </c>
      <c r="AK29" s="17" t="str">
        <f>INDEX('2025'!$C$9:'2025'!$DN$9,$D29,$E29)&amp;""</f>
        <v>136250</v>
      </c>
      <c r="AM29" s="21" t="str">
        <f t="shared" si="7"/>
        <v>Kline, Daniel</v>
      </c>
      <c r="AN29" s="21" t="str">
        <f>INDEX('2025'!$C$10:'2025'!$DN$10,$A29,$B29)&amp;""</f>
        <v>Sam Burns</v>
      </c>
      <c r="AO29" s="17" t="str">
        <f>INDEX('2025'!$C$10:'2025'!$DN$10,$D29,$E29)&amp;""</f>
        <v>MC</v>
      </c>
      <c r="AQ29" s="21" t="str">
        <f t="shared" si="8"/>
        <v>Kline, Daniel</v>
      </c>
      <c r="AR29" s="21" t="str">
        <f>INDEX('2025'!$C$11:'2025'!$DN$11,$A29,$B29)&amp;""</f>
        <v>Lanto Griffin</v>
      </c>
      <c r="AS29" s="17" t="str">
        <f>INDEX('2025'!$C$11:'2025'!$DN$11,$D29,$E29)&amp;""</f>
        <v>MC</v>
      </c>
    </row>
    <row r="30" spans="1:45" ht="15" thickBot="1" x14ac:dyDescent="0.4">
      <c r="A30" s="14">
        <v>1</v>
      </c>
      <c r="B30" s="14">
        <v>57</v>
      </c>
      <c r="C30" s="15"/>
      <c r="D30" s="14">
        <v>1</v>
      </c>
      <c r="E30" s="14">
        <v>58</v>
      </c>
      <c r="G30" s="21" t="str">
        <f>'2025'!D136</f>
        <v>Krautz, Mike</v>
      </c>
      <c r="H30" s="21" t="str">
        <f>INDEX('2025'!$C$2:'2025'!$DN$2,$A30,$B30)&amp;""</f>
        <v>Jason Day</v>
      </c>
      <c r="I30" s="61" t="str">
        <f>INDEX('2025'!$C$2:'2025'!$DN$2,$D30,$E30)&amp;""</f>
        <v>52080</v>
      </c>
      <c r="K30" s="21" t="str">
        <f t="shared" si="0"/>
        <v>Krautz, Mike</v>
      </c>
      <c r="L30" s="21" t="str">
        <f>INDEX('2025'!$C$3:'2025'!$DN$3,$A30,$B30)&amp;""</f>
        <v>Justin Thomas</v>
      </c>
      <c r="M30" s="17" t="str">
        <f>INDEX('2025'!$C$3:'2025'!$DN$3,$D30,$E30)&amp;""</f>
        <v>48600</v>
      </c>
      <c r="O30" s="21" t="str">
        <f t="shared" si="1"/>
        <v>Krautz, Mike</v>
      </c>
      <c r="P30" s="21" t="str">
        <f>INDEX('2025'!$C$4:'2025'!$DN$4,$A30,$B30)&amp;""</f>
        <v>Sung Jae Im</v>
      </c>
      <c r="Q30" s="17" t="str">
        <f>INDEX('2025'!$C$4:'2025'!$DN$4,$D30,$E30)&amp;""</f>
        <v>20792</v>
      </c>
      <c r="S30" s="21" t="str">
        <f t="shared" si="2"/>
        <v>Krautz, Mike</v>
      </c>
      <c r="T30" s="21" t="str">
        <f>INDEX('2025'!$C$5:'2025'!$DN$5,$A30,$B30)&amp;""</f>
        <v>Rory McIlroy</v>
      </c>
      <c r="U30" s="17" t="str">
        <f>INDEX('2025'!$C$5:'2025'!$DN$5,$D30,$E30)&amp;""</f>
        <v>270714</v>
      </c>
      <c r="W30" s="21" t="str">
        <f t="shared" si="3"/>
        <v>Krautz, Mike</v>
      </c>
      <c r="X30" s="21" t="str">
        <f>INDEX('2025'!$C$6:'2025'!$DN$6,$A30,$B30)&amp;""</f>
        <v>Akshay Bhatia</v>
      </c>
      <c r="Y30" s="17" t="str">
        <f>INDEX('2025'!$C$6:'2025'!$DN$6,$D30,$E30)&amp;""</f>
        <v>409500</v>
      </c>
      <c r="AA30" s="21" t="str">
        <f t="shared" si="4"/>
        <v>Krautz, Mike</v>
      </c>
      <c r="AB30" s="25" t="str">
        <f>INDEX('2025'!$C$7:'2025'!$DN$7,$A30,$B30)&amp;""</f>
        <v>Russell Henley</v>
      </c>
      <c r="AC30" s="17" t="str">
        <f>INDEX('2025'!$C$7:'2025'!$DN$7,$D30,$E30)&amp;""</f>
        <v>310500</v>
      </c>
      <c r="AE30" s="21" t="str">
        <f t="shared" si="5"/>
        <v>Krautz, Mike</v>
      </c>
      <c r="AF30" s="21" t="str">
        <f>INDEX('2025'!$C$8:'2025'!$DN$8,$A30,$B30)&amp;""</f>
        <v>Ludvig Aberg</v>
      </c>
      <c r="AG30" s="17" t="str">
        <f>INDEX('2025'!$C$8:'2025'!$DN$8,$D30,$E30)&amp;""</f>
        <v>178111</v>
      </c>
      <c r="AI30" s="21" t="str">
        <f t="shared" si="6"/>
        <v>Krautz, Mike</v>
      </c>
      <c r="AJ30" s="21" t="str">
        <f>INDEX('2025'!$C$9:'2025'!$DN$9,$A30,$B30)&amp;""</f>
        <v>Sepp Straka</v>
      </c>
      <c r="AK30" s="17" t="str">
        <f>INDEX('2025'!$C$9:'2025'!$DN$9,$D30,$E30)&amp;""</f>
        <v>418750</v>
      </c>
      <c r="AM30" s="21" t="str">
        <f t="shared" si="7"/>
        <v>Krautz, Mike</v>
      </c>
      <c r="AN30" s="21" t="str">
        <f>INDEX('2025'!$C$10:'2025'!$DN$10,$A30,$B30)&amp;""</f>
        <v>Lucas Glover</v>
      </c>
      <c r="AO30" s="17" t="str">
        <f>INDEX('2025'!$C$10:'2025'!$DN$10,$D30,$E30)&amp;""</f>
        <v>491550</v>
      </c>
      <c r="AQ30" s="21" t="str">
        <f t="shared" si="8"/>
        <v>Krautz, Mike</v>
      </c>
      <c r="AR30" s="21" t="str">
        <f>INDEX('2025'!$C$11:'2025'!$DN$11,$A30,$B30)&amp;""</f>
        <v>JJ Spaun</v>
      </c>
      <c r="AS30" s="17" t="str">
        <f>INDEX('2025'!$C$11:'2025'!$DN$11,$D30,$E30)&amp;""</f>
        <v>MC</v>
      </c>
    </row>
    <row r="31" spans="1:45" ht="15" thickBot="1" x14ac:dyDescent="0.4">
      <c r="A31" s="14">
        <v>1</v>
      </c>
      <c r="B31" s="14">
        <v>59</v>
      </c>
      <c r="C31" s="15"/>
      <c r="D31" s="14">
        <v>1</v>
      </c>
      <c r="E31" s="14">
        <v>60</v>
      </c>
      <c r="G31" s="21" t="str">
        <f>'2025'!D137</f>
        <v>Lambert, Josh</v>
      </c>
      <c r="H31" s="21" t="str">
        <f>INDEX('2025'!$C$2:'2025'!$DN$2,$A31,$B31)&amp;""</f>
        <v>Frankie Capan III</v>
      </c>
      <c r="I31" s="61" t="str">
        <f>INDEX('2025'!$C$2:'2025'!$DN$2,$D31,$E31)&amp;""</f>
        <v>21390</v>
      </c>
      <c r="K31" s="21" t="str">
        <f t="shared" si="0"/>
        <v>Lambert, Josh</v>
      </c>
      <c r="L31" s="21" t="str">
        <f>INDEX('2025'!$C$3:'2025'!$DN$3,$A31,$B31)&amp;""</f>
        <v>Justin Thomas</v>
      </c>
      <c r="M31" s="17" t="str">
        <f>INDEX('2025'!$C$3:'2025'!$DN$3,$D31,$E31)&amp;""</f>
        <v>48600</v>
      </c>
      <c r="O31" s="21" t="str">
        <f t="shared" si="1"/>
        <v>Lambert, Josh</v>
      </c>
      <c r="P31" s="21" t="str">
        <f>INDEX('2025'!$C$4:'2025'!$DN$4,$A31,$B31)&amp;""</f>
        <v>Tom Kim</v>
      </c>
      <c r="Q31" s="17" t="str">
        <f>INDEX('2025'!$C$4:'2025'!$DN$4,$D31,$E31)&amp;""</f>
        <v>29054</v>
      </c>
      <c r="S31" s="21" t="str">
        <f t="shared" si="2"/>
        <v>Lambert, Josh</v>
      </c>
      <c r="T31" s="21" t="str">
        <f>INDEX('2025'!$C$5:'2025'!$DN$5,$A31,$B31)&amp;""</f>
        <v>Ludvig Aberg</v>
      </c>
      <c r="U31" s="17" t="str">
        <f>INDEX('2025'!$C$5:'2025'!$DN$5,$D31,$E31)&amp;""</f>
        <v>4000000</v>
      </c>
      <c r="W31" s="21" t="str">
        <f t="shared" si="3"/>
        <v>Lambert, Josh</v>
      </c>
      <c r="X31" s="21" t="str">
        <f>INDEX('2025'!$C$6:'2025'!$DN$6,$A31,$B31)&amp;""</f>
        <v>Patrick Rodgers</v>
      </c>
      <c r="Y31" s="17" t="str">
        <f>INDEX('2025'!$C$6:'2025'!$DN$6,$D31,$E31)&amp;""</f>
        <v>118700</v>
      </c>
      <c r="AA31" s="21" t="str">
        <f t="shared" si="4"/>
        <v>Lambert, Josh</v>
      </c>
      <c r="AB31" s="25" t="str">
        <f>INDEX('2025'!$C$7:'2025'!$DN$7,$A31,$B31)&amp;""</f>
        <v>Min Woo Lee</v>
      </c>
      <c r="AC31" s="17" t="str">
        <f>INDEX('2025'!$C$7:'2025'!$DN$7,$D31,$E31)&amp;""</f>
        <v>184986</v>
      </c>
      <c r="AE31" s="21" t="str">
        <f t="shared" si="5"/>
        <v>Lambert, Josh</v>
      </c>
      <c r="AF31" s="21" t="str">
        <f>INDEX('2025'!$C$8:'2025'!$DN$8,$A31,$B31)&amp;""</f>
        <v>Rory McIlroy</v>
      </c>
      <c r="AG31" s="17" t="str">
        <f>INDEX('2025'!$C$8:'2025'!$DN$8,$D31,$E31)&amp;""</f>
        <v>349000</v>
      </c>
      <c r="AI31" s="21" t="str">
        <f t="shared" si="6"/>
        <v>Lambert, Josh</v>
      </c>
      <c r="AJ31" s="21" t="str">
        <f>INDEX('2025'!$C$9:'2025'!$DN$9,$A31,$B31)&amp;""</f>
        <v>Scottie Scheffler</v>
      </c>
      <c r="AK31" s="17" t="str">
        <f>INDEX('2025'!$C$9:'2025'!$DN$9,$D31,$E31)&amp;""</f>
        <v>240250</v>
      </c>
      <c r="AM31" s="21" t="str">
        <f t="shared" si="7"/>
        <v>Lambert, Josh</v>
      </c>
      <c r="AN31" s="21" t="str">
        <f>INDEX('2025'!$C$10:'2025'!$DN$10,$A31,$B31)&amp;""</f>
        <v>Keith Mitchell</v>
      </c>
      <c r="AO31" s="17" t="str">
        <f>INDEX('2025'!$C$10:'2025'!$DN$10,$D31,$E31)&amp;""</f>
        <v>40890</v>
      </c>
      <c r="AQ31" s="21" t="str">
        <f t="shared" si="8"/>
        <v>Lambert, Josh</v>
      </c>
      <c r="AR31" s="21" t="str">
        <f>INDEX('2025'!$C$11:'2025'!$DN$11,$A31,$B31)&amp;""</f>
        <v>Aaron Rai</v>
      </c>
      <c r="AS31" s="17" t="str">
        <f>INDEX('2025'!$C$11:'2025'!$DN$11,$D31,$E31)&amp;""</f>
        <v>MC</v>
      </c>
    </row>
    <row r="32" spans="1:45" ht="15" thickBot="1" x14ac:dyDescent="0.4">
      <c r="A32" s="14">
        <v>1</v>
      </c>
      <c r="B32" s="14">
        <v>61</v>
      </c>
      <c r="C32" s="15"/>
      <c r="D32" s="14">
        <v>1</v>
      </c>
      <c r="E32" s="14">
        <v>62</v>
      </c>
      <c r="G32" s="21" t="str">
        <f>'2025'!D138</f>
        <v>Loupe, Chris</v>
      </c>
      <c r="H32" s="21" t="str">
        <f>INDEX('2025'!$C$2:'2025'!$DN$2,$A32,$B32)&amp;""</f>
        <v>Taylor Pendrith</v>
      </c>
      <c r="I32" s="61" t="str">
        <f>INDEX('2025'!$C$2:'2025'!$DN$2,$D32,$E32)&amp;""</f>
        <v>302250</v>
      </c>
      <c r="K32" s="21" t="str">
        <f t="shared" si="0"/>
        <v>Loupe, Chris</v>
      </c>
      <c r="L32" s="21" t="str">
        <f>INDEX('2025'!$C$3:'2025'!$DN$3,$A32,$B32)&amp;""</f>
        <v>Rory McIlroy</v>
      </c>
      <c r="M32" s="17" t="str">
        <f>INDEX('2025'!$C$3:'2025'!$DN$3,$D32,$E32)&amp;""</f>
        <v>3600000</v>
      </c>
      <c r="O32" s="21" t="str">
        <f t="shared" si="1"/>
        <v>Loupe, Chris</v>
      </c>
      <c r="P32" s="21" t="str">
        <f>INDEX('2025'!$C$4:'2025'!$DN$4,$A32,$B32)&amp;""</f>
        <v>Sam Burns</v>
      </c>
      <c r="Q32" s="17" t="str">
        <f>INDEX('2025'!$C$4:'2025'!$DN$4,$D32,$E32)&amp;""</f>
        <v>22586</v>
      </c>
      <c r="S32" s="21" t="str">
        <f t="shared" si="2"/>
        <v>Loupe, Chris</v>
      </c>
      <c r="T32" s="21" t="str">
        <f>INDEX('2025'!$C$5:'2025'!$DN$5,$A32,$B32)&amp;""</f>
        <v>Scottie Scheffler</v>
      </c>
      <c r="U32" s="17" t="str">
        <f>INDEX('2025'!$C$5:'2025'!$DN$5,$D32,$E32)&amp;""</f>
        <v>1200000</v>
      </c>
      <c r="W32" s="21" t="str">
        <f t="shared" si="3"/>
        <v>Loupe, Chris</v>
      </c>
      <c r="X32" s="21" t="str">
        <f>INDEX('2025'!$C$6:'2025'!$DN$6,$A32,$B32)&amp;""</f>
        <v>Akshay Bhatia</v>
      </c>
      <c r="Y32" s="17" t="str">
        <f>INDEX('2025'!$C$6:'2025'!$DN$6,$D32,$E32)&amp;""</f>
        <v>409500</v>
      </c>
      <c r="AA32" s="21" t="str">
        <f t="shared" si="4"/>
        <v>Loupe, Chris</v>
      </c>
      <c r="AB32" s="25" t="str">
        <f>INDEX('2025'!$C$7:'2025'!$DN$7,$A32,$B32)&amp;""</f>
        <v>Shane Lowry</v>
      </c>
      <c r="AC32" s="17" t="str">
        <f>INDEX('2025'!$C$7:'2025'!$DN$7,$D32,$E32)&amp;""</f>
        <v>184986</v>
      </c>
      <c r="AE32" s="21" t="str">
        <f t="shared" si="5"/>
        <v>Loupe, Chris</v>
      </c>
      <c r="AF32" s="21" t="str">
        <f>INDEX('2025'!$C$8:'2025'!$DN$8,$A32,$B32)&amp;""</f>
        <v>Justin Thomas</v>
      </c>
      <c r="AG32" s="17" t="str">
        <f>INDEX('2025'!$C$8:'2025'!$DN$8,$D32,$E32)&amp;""</f>
        <v>96750</v>
      </c>
      <c r="AI32" s="21" t="str">
        <f t="shared" si="6"/>
        <v>Loupe, Chris</v>
      </c>
      <c r="AJ32" s="21" t="str">
        <f>INDEX('2025'!$C$9:'2025'!$DN$9,$A32,$B32)&amp;""</f>
        <v>Ludvig Aberg</v>
      </c>
      <c r="AK32" s="17" t="str">
        <f>INDEX('2025'!$C$9:'2025'!$DN$9,$D32,$E32)&amp;""</f>
        <v>MC</v>
      </c>
      <c r="AM32" s="21" t="str">
        <f t="shared" si="7"/>
        <v>Loupe, Chris</v>
      </c>
      <c r="AN32" s="21" t="str">
        <f>INDEX('2025'!$C$10:'2025'!$DN$10,$A32,$B32)&amp;""</f>
        <v>Corey Conners</v>
      </c>
      <c r="AO32" s="17" t="str">
        <f>INDEX('2025'!$C$10:'2025'!$DN$10,$D32,$E32)&amp;""</f>
        <v>491550</v>
      </c>
      <c r="AQ32" s="21" t="str">
        <f t="shared" si="8"/>
        <v>Loupe, Chris</v>
      </c>
      <c r="AR32" s="21" t="str">
        <f>INDEX('2025'!$C$11:'2025'!$DN$11,$A32,$B32)&amp;""</f>
        <v>Aaron Rai</v>
      </c>
      <c r="AS32" s="17" t="str">
        <f>INDEX('2025'!$C$11:'2025'!$DN$11,$D32,$E32)&amp;""</f>
        <v>MC</v>
      </c>
    </row>
    <row r="33" spans="1:45" ht="15" thickBot="1" x14ac:dyDescent="0.4">
      <c r="A33" s="14">
        <v>1</v>
      </c>
      <c r="B33" s="14">
        <v>63</v>
      </c>
      <c r="C33" s="15"/>
      <c r="D33" s="14">
        <v>1</v>
      </c>
      <c r="E33" s="14">
        <v>64</v>
      </c>
      <c r="G33" s="21" t="str">
        <f>'2025'!D139</f>
        <v>Maak, Bill</v>
      </c>
      <c r="H33" s="21" t="str">
        <f>INDEX('2025'!$C$2:'2025'!$DN$2,$A33,$B33)&amp;""</f>
        <v>Ludvig Aberg</v>
      </c>
      <c r="I33" s="61" t="str">
        <f>INDEX('2025'!$C$2:'2025'!$DN$2,$D33,$E33)&amp;""</f>
        <v>33945</v>
      </c>
      <c r="K33" s="21" t="str">
        <f t="shared" si="0"/>
        <v>Maak, Bill</v>
      </c>
      <c r="L33" s="21" t="str">
        <f>INDEX('2025'!$C$3:'2025'!$DN$3,$A33,$B33)&amp;""</f>
        <v>Jason Day</v>
      </c>
      <c r="M33" s="17" t="str">
        <f>INDEX('2025'!$C$3:'2025'!$DN$3,$D33,$E33)&amp;""</f>
        <v>368500</v>
      </c>
      <c r="O33" s="21" t="str">
        <f t="shared" si="1"/>
        <v>Maak, Bill</v>
      </c>
      <c r="P33" s="21" t="str">
        <f>INDEX('2025'!$C$4:'2025'!$DN$4,$A33,$B33)&amp;""</f>
        <v>Hideki Matusyama</v>
      </c>
      <c r="Q33" s="17" t="str">
        <f>INDEX('2025'!$C$4:'2025'!$DN$4,$D33,$E33)&amp;""</f>
        <v>69197</v>
      </c>
      <c r="S33" s="21" t="str">
        <f t="shared" si="2"/>
        <v>Maak, Bill</v>
      </c>
      <c r="T33" s="21" t="str">
        <f>INDEX('2025'!$C$5:'2025'!$DN$5,$A33,$B33)&amp;""</f>
        <v>Robert MacIntyre</v>
      </c>
      <c r="U33" s="17" t="str">
        <f>INDEX('2025'!$C$5:'2025'!$DN$5,$D33,$E33)&amp;""</f>
        <v>MC</v>
      </c>
      <c r="W33" s="21" t="str">
        <f t="shared" si="3"/>
        <v>Maak, Bill</v>
      </c>
      <c r="X33" s="21" t="str">
        <f>INDEX('2025'!$C$6:'2025'!$DN$6,$A33,$B33)&amp;""</f>
        <v>Sam Stevens</v>
      </c>
      <c r="Y33" s="17" t="str">
        <f>INDEX('2025'!$C$6:'2025'!$DN$6,$D33,$E33)&amp;""</f>
        <v>MC</v>
      </c>
      <c r="AA33" s="21" t="str">
        <f t="shared" si="4"/>
        <v>Maak, Bill</v>
      </c>
      <c r="AB33" s="25" t="str">
        <f>INDEX('2025'!$C$7:'2025'!$DN$7,$A33,$B33)&amp;""</f>
        <v>Sepp Straka</v>
      </c>
      <c r="AC33" s="17" t="str">
        <f>INDEX('2025'!$C$7:'2025'!$DN$7,$D33,$E33)&amp;""</f>
        <v>184986</v>
      </c>
      <c r="AE33" s="21" t="str">
        <f t="shared" si="5"/>
        <v>Maak, Bill</v>
      </c>
      <c r="AF33" s="21" t="str">
        <f>INDEX('2025'!$C$8:'2025'!$DN$8,$A33,$B33)&amp;""</f>
        <v>Patrick Cantlay</v>
      </c>
      <c r="AG33" s="17" t="str">
        <f>INDEX('2025'!$C$8:'2025'!$DN$8,$D33,$E33)&amp;""</f>
        <v>126000</v>
      </c>
      <c r="AI33" s="21" t="str">
        <f t="shared" si="6"/>
        <v>Maak, Bill</v>
      </c>
      <c r="AJ33" s="21" t="str">
        <f>INDEX('2025'!$C$9:'2025'!$DN$9,$A33,$B33)&amp;""</f>
        <v>Keegan Bradley</v>
      </c>
      <c r="AK33" s="17" t="str">
        <f>INDEX('2025'!$C$9:'2025'!$DN$9,$D33,$E33)&amp;""</f>
        <v>240250</v>
      </c>
      <c r="AM33" s="21" t="str">
        <f t="shared" si="7"/>
        <v>Maak, Bill</v>
      </c>
      <c r="AN33" s="21" t="str">
        <f>INDEX('2025'!$C$10:'2025'!$DN$10,$A33,$B33)&amp;""</f>
        <v>Corey Conners</v>
      </c>
      <c r="AO33" s="17" t="str">
        <f>INDEX('2025'!$C$10:'2025'!$DN$10,$D33,$E33)&amp;""</f>
        <v>491550</v>
      </c>
      <c r="AQ33" s="21" t="str">
        <f t="shared" si="8"/>
        <v>Maak, Bill</v>
      </c>
      <c r="AR33" s="21" t="str">
        <f>INDEX('2025'!$C$11:'2025'!$DN$11,$A33,$B33)&amp;""</f>
        <v>Tony Finau</v>
      </c>
      <c r="AS33" s="17" t="str">
        <f>INDEX('2025'!$C$11:'2025'!$DN$11,$D33,$E33)&amp;""</f>
        <v>51911</v>
      </c>
    </row>
    <row r="34" spans="1:45" ht="15" thickBot="1" x14ac:dyDescent="0.4">
      <c r="A34" s="14">
        <v>1</v>
      </c>
      <c r="B34" s="14">
        <v>65</v>
      </c>
      <c r="C34" s="15"/>
      <c r="D34" s="14">
        <v>1</v>
      </c>
      <c r="E34" s="14">
        <v>66</v>
      </c>
      <c r="G34" s="21" t="str">
        <f>'2025'!D140</f>
        <v>Maak, Brooks</v>
      </c>
      <c r="H34" s="21" t="str">
        <f>INDEX('2025'!$C$2:'2025'!$DN$2,$A34,$B34)&amp;""</f>
        <v>Hideki Matsuyama</v>
      </c>
      <c r="I34" s="61" t="str">
        <f>INDEX('2025'!$C$2:'2025'!$DN$2,$D34,$E34)&amp;""</f>
        <v>52080</v>
      </c>
      <c r="K34" s="21" t="str">
        <f t="shared" si="0"/>
        <v>Maak, Brooks</v>
      </c>
      <c r="L34" s="21" t="str">
        <f>INDEX('2025'!$C$3:'2025'!$DN$3,$A34,$B34)&amp;""</f>
        <v>Patrick Cantlay</v>
      </c>
      <c r="M34" s="17" t="str">
        <f>INDEX('2025'!$C$3:'2025'!$DN$3,$D34,$E34)&amp;""</f>
        <v>99000</v>
      </c>
      <c r="O34" s="21" t="str">
        <f t="shared" si="1"/>
        <v>Maak, Brooks</v>
      </c>
      <c r="P34" s="21" t="str">
        <f>INDEX('2025'!$C$4:'2025'!$DN$4,$A34,$B34)&amp;""</f>
        <v>Sung Jae Im</v>
      </c>
      <c r="Q34" s="17" t="str">
        <f>INDEX('2025'!$C$4:'2025'!$DN$4,$D34,$E34)&amp;""</f>
        <v>20792</v>
      </c>
      <c r="S34" s="21" t="str">
        <f t="shared" si="2"/>
        <v>Maak, Brooks</v>
      </c>
      <c r="T34" s="21" t="str">
        <f>INDEX('2025'!$C$5:'2025'!$DN$5,$A34,$B34)&amp;""</f>
        <v>Scottie Scheffler</v>
      </c>
      <c r="U34" s="17" t="str">
        <f>INDEX('2025'!$C$5:'2025'!$DN$5,$D34,$E34)&amp;""</f>
        <v>1200000</v>
      </c>
      <c r="W34" s="21" t="str">
        <f t="shared" si="3"/>
        <v>Maak, Brooks</v>
      </c>
      <c r="X34" s="21" t="str">
        <f>INDEX('2025'!$C$6:'2025'!$DN$6,$A34,$B34)&amp;""</f>
        <v>Aaron Rai</v>
      </c>
      <c r="Y34" s="17" t="str">
        <f>INDEX('2025'!$C$6:'2025'!$DN$6,$D34,$E34)&amp;""</f>
        <v>630000</v>
      </c>
      <c r="AA34" s="21" t="str">
        <f t="shared" si="4"/>
        <v>Maak, Brooks</v>
      </c>
      <c r="AB34" s="25" t="str">
        <f>INDEX('2025'!$C$7:'2025'!$DN$7,$A34,$B34)&amp;""</f>
        <v>Shane Lowry</v>
      </c>
      <c r="AC34" s="17" t="str">
        <f>INDEX('2025'!$C$7:'2025'!$DN$7,$D34,$E34)&amp;""</f>
        <v>184986</v>
      </c>
      <c r="AE34" s="21" t="str">
        <f t="shared" si="5"/>
        <v>Maak, Brooks</v>
      </c>
      <c r="AF34" s="21" t="str">
        <f>INDEX('2025'!$C$8:'2025'!$DN$8,$A34,$B34)&amp;""</f>
        <v>Rory McIlroy</v>
      </c>
      <c r="AG34" s="17" t="str">
        <f>INDEX('2025'!$C$8:'2025'!$DN$8,$D34,$E34)&amp;""</f>
        <v>349000</v>
      </c>
      <c r="AI34" s="21" t="str">
        <f t="shared" si="6"/>
        <v>Maak, Brooks</v>
      </c>
      <c r="AJ34" s="21" t="str">
        <f>INDEX('2025'!$C$9:'2025'!$DN$9,$A34,$B34)&amp;""</f>
        <v>Justin Thomas</v>
      </c>
      <c r="AK34" s="17" t="str">
        <f>INDEX('2025'!$C$9:'2025'!$DN$9,$D34,$E34)&amp;""</f>
        <v>136250</v>
      </c>
      <c r="AM34" s="21" t="str">
        <f t="shared" si="7"/>
        <v>Maak, Brooks</v>
      </c>
      <c r="AN34" s="21" t="str">
        <f>INDEX('2025'!$C$10:'2025'!$DN$10,$A34,$B34)&amp;""</f>
        <v>Tommy Fleetwood</v>
      </c>
      <c r="AO34" s="17" t="str">
        <f>INDEX('2025'!$C$10:'2025'!$DN$10,$D34,$E34)&amp;""</f>
        <v>256650</v>
      </c>
      <c r="AQ34" s="21" t="str">
        <f t="shared" si="8"/>
        <v>Maak, Brooks</v>
      </c>
      <c r="AR34" s="21" t="str">
        <f>INDEX('2025'!$C$11:'2025'!$DN$11,$A34,$B34)&amp;""</f>
        <v>Tony Finau</v>
      </c>
      <c r="AS34" s="17" t="str">
        <f>INDEX('2025'!$C$11:'2025'!$DN$11,$D34,$E34)&amp;""</f>
        <v>51911</v>
      </c>
    </row>
    <row r="35" spans="1:45" ht="15" thickBot="1" x14ac:dyDescent="0.4">
      <c r="A35" s="14">
        <v>1</v>
      </c>
      <c r="B35" s="14">
        <v>67</v>
      </c>
      <c r="C35" s="15"/>
      <c r="D35" s="14">
        <v>1</v>
      </c>
      <c r="E35" s="14">
        <v>68</v>
      </c>
      <c r="G35" s="21" t="str">
        <f>'2025'!D141</f>
        <v>McPherson, Ben</v>
      </c>
      <c r="H35" s="21" t="str">
        <f>INDEX('2025'!$C$2:'2025'!$DN$2,$A35,$B35)&amp;""</f>
        <v>JJ Spaun</v>
      </c>
      <c r="I35" s="61" t="str">
        <f>INDEX('2025'!$C$2:'2025'!$DN$2,$D35,$E35)&amp;""</f>
        <v>132732</v>
      </c>
      <c r="K35" s="21" t="str">
        <f t="shared" si="0"/>
        <v>McPherson, Ben</v>
      </c>
      <c r="L35" s="21" t="str">
        <f>INDEX('2025'!$C$3:'2025'!$DN$3,$A35,$B35)&amp;""</f>
        <v>Patrick Cantlay</v>
      </c>
      <c r="M35" s="17" t="str">
        <f>INDEX('2025'!$C$3:'2025'!$DN$3,$D35,$E35)&amp;""</f>
        <v>99000</v>
      </c>
      <c r="O35" s="21" t="str">
        <f t="shared" si="1"/>
        <v>McPherson, Ben</v>
      </c>
      <c r="P35" s="21" t="str">
        <f>INDEX('2025'!$C$4:'2025'!$DN$4,$A35,$B35)&amp;""</f>
        <v>Nick Taylor</v>
      </c>
      <c r="Q35" s="17" t="str">
        <f>INDEX('2025'!$C$4:'2025'!$DN$4,$D35,$E35)&amp;""</f>
        <v>69197</v>
      </c>
      <c r="S35" s="21" t="str">
        <f t="shared" si="2"/>
        <v>McPherson, Ben</v>
      </c>
      <c r="T35" s="21" t="str">
        <f>INDEX('2025'!$C$5:'2025'!$DN$5,$A35,$B35)&amp;""</f>
        <v>Sepp Straka</v>
      </c>
      <c r="U35" s="17" t="str">
        <f>INDEX('2025'!$C$5:'2025'!$DN$5,$D35,$E35)&amp;""</f>
        <v>MC</v>
      </c>
      <c r="W35" s="21" t="str">
        <f t="shared" si="3"/>
        <v>McPherson, Ben</v>
      </c>
      <c r="X35" s="21" t="str">
        <f>INDEX('2025'!$C$6:'2025'!$DN$6,$A35,$B35)&amp;""</f>
        <v>CT Pan</v>
      </c>
      <c r="Y35" s="17" t="str">
        <f>INDEX('2025'!$C$6:'2025'!$DN$6,$D35,$E35)&amp;""</f>
        <v>29400</v>
      </c>
      <c r="AA35" s="21" t="str">
        <f t="shared" si="4"/>
        <v>McPherson, Ben</v>
      </c>
      <c r="AB35" s="25" t="str">
        <f>INDEX('2025'!$C$7:'2025'!$DN$7,$A35,$B35)&amp;""</f>
        <v>Cameron Young</v>
      </c>
      <c r="AC35" s="17" t="str">
        <f>INDEX('2025'!$C$7:'2025'!$DN$7,$D35,$E35)&amp;""</f>
        <v>MC</v>
      </c>
      <c r="AE35" s="21" t="str">
        <f t="shared" si="5"/>
        <v>McPherson, Ben</v>
      </c>
      <c r="AF35" s="21" t="str">
        <f>INDEX('2025'!$C$8:'2025'!$DN$8,$A35,$B35)&amp;""</f>
        <v>Hideki Matsuyama</v>
      </c>
      <c r="AG35" s="17" t="str">
        <f>INDEX('2025'!$C$8:'2025'!$DN$8,$D35,$E35)&amp;""</f>
        <v>178111</v>
      </c>
      <c r="AI35" s="21" t="str">
        <f t="shared" si="6"/>
        <v>McPherson, Ben</v>
      </c>
      <c r="AJ35" s="21" t="str">
        <f>INDEX('2025'!$C$9:'2025'!$DN$9,$A35,$B35)&amp;""</f>
        <v>Scottie Scheffler</v>
      </c>
      <c r="AK35" s="17" t="str">
        <f>INDEX('2025'!$C$9:'2025'!$DN$9,$D35,$E35)&amp;""</f>
        <v>240250</v>
      </c>
      <c r="AM35" s="21" t="str">
        <f t="shared" si="7"/>
        <v>McPherson, Ben</v>
      </c>
      <c r="AN35" s="21" t="str">
        <f>INDEX('2025'!$C$10:'2025'!$DN$10,$A35,$B35)&amp;""</f>
        <v>Jordan Speith</v>
      </c>
      <c r="AO35" s="17" t="str">
        <f>INDEX('2025'!$C$10:'2025'!$DN$10,$D35,$E35)&amp;""</f>
        <v>111686</v>
      </c>
      <c r="AQ35" s="21" t="str">
        <f t="shared" si="8"/>
        <v>McPherson, Ben</v>
      </c>
      <c r="AR35" s="21" t="str">
        <f>INDEX('2025'!$C$11:'2025'!$DN$11,$A35,$B35)&amp;""</f>
        <v>Alejandro Tosti</v>
      </c>
      <c r="AS35" s="17" t="str">
        <f>INDEX('2025'!$C$11:'2025'!$DN$11,$D35,$E35)&amp;""</f>
        <v>337844</v>
      </c>
    </row>
    <row r="36" spans="1:45" ht="15" thickBot="1" x14ac:dyDescent="0.4">
      <c r="A36" s="14">
        <v>1</v>
      </c>
      <c r="B36" s="14">
        <v>69</v>
      </c>
      <c r="C36" s="15"/>
      <c r="D36" s="14">
        <v>1</v>
      </c>
      <c r="E36" s="14">
        <v>70</v>
      </c>
      <c r="G36" s="21" t="str">
        <f>'2025'!D142</f>
        <v>Meaux, Cody</v>
      </c>
      <c r="H36" s="21" t="str">
        <f>INDEX('2025'!$C$2:'2025'!$DN$2,$A36,$B36)&amp;""</f>
        <v>Thomas Detry</v>
      </c>
      <c r="I36" s="61" t="str">
        <f>INDEX('2025'!$C$2:'2025'!$DN$2,$D36,$E36)&amp;""</f>
        <v>132732</v>
      </c>
      <c r="K36" s="21" t="str">
        <f t="shared" si="0"/>
        <v>Meaux, Cody</v>
      </c>
      <c r="L36" s="21" t="str">
        <f>INDEX('2025'!$C$3:'2025'!$DN$3,$A36,$B36)&amp;""</f>
        <v>Nick Taylor</v>
      </c>
      <c r="M36" s="17" t="str">
        <f>INDEX('2025'!$C$3:'2025'!$DN$3,$D36,$E36)&amp;""</f>
        <v>99000</v>
      </c>
      <c r="O36" s="21" t="str">
        <f t="shared" si="1"/>
        <v>Meaux, Cody</v>
      </c>
      <c r="P36" s="21" t="str">
        <f>INDEX('2025'!$C$4:'2025'!$DN$4,$A36,$B36)&amp;""</f>
        <v>Sahith Theegala</v>
      </c>
      <c r="Q36" s="17" t="str">
        <f>INDEX('2025'!$C$4:'2025'!$DN$4,$D36,$E36)&amp;""</f>
        <v>20792</v>
      </c>
      <c r="S36" s="21" t="str">
        <f t="shared" si="2"/>
        <v>Meaux, Cody</v>
      </c>
      <c r="T36" s="21" t="str">
        <f>INDEX('2025'!$C$5:'2025'!$DN$5,$A36,$B36)&amp;""</f>
        <v>Will Zalatoris</v>
      </c>
      <c r="U36" s="17" t="str">
        <f>INDEX('2025'!$C$5:'2025'!$DN$5,$D36,$E36)&amp;""</f>
        <v>164857</v>
      </c>
      <c r="W36" s="21" t="str">
        <f t="shared" si="3"/>
        <v>Meaux, Cody</v>
      </c>
      <c r="X36" s="21" t="str">
        <f>INDEX('2025'!$C$6:'2025'!$DN$6,$A36,$B36)&amp;""</f>
        <v>Jake Knapp</v>
      </c>
      <c r="Y36" s="17" t="str">
        <f>INDEX('2025'!$C$6:'2025'!$DN$6,$D36,$E36)&amp;""</f>
        <v>118700</v>
      </c>
      <c r="AA36" s="21" t="str">
        <f t="shared" si="4"/>
        <v>Meaux, Cody</v>
      </c>
      <c r="AB36" s="25" t="str">
        <f>INDEX('2025'!$C$7:'2025'!$DN$7,$A36,$B36)&amp;""</f>
        <v>Min Woo Lee</v>
      </c>
      <c r="AC36" s="17" t="str">
        <f>INDEX('2025'!$C$7:'2025'!$DN$7,$D36,$E36)&amp;""</f>
        <v>184986</v>
      </c>
      <c r="AE36" s="21" t="str">
        <f t="shared" si="5"/>
        <v>Meaux, Cody</v>
      </c>
      <c r="AF36" s="21" t="str">
        <f>INDEX('2025'!$C$8:'2025'!$DN$8,$A36,$B36)&amp;""</f>
        <v>Justin Thomas</v>
      </c>
      <c r="AG36" s="17" t="str">
        <f>INDEX('2025'!$C$8:'2025'!$DN$8,$D36,$E36)&amp;""</f>
        <v>96750</v>
      </c>
      <c r="AI36" s="21" t="str">
        <f t="shared" si="6"/>
        <v>Meaux, Cody</v>
      </c>
      <c r="AJ36" s="21" t="str">
        <f>INDEX('2025'!$C$9:'2025'!$DN$9,$A36,$B36)&amp;""</f>
        <v>Rory McIlroy</v>
      </c>
      <c r="AK36" s="17" t="str">
        <f>INDEX('2025'!$C$9:'2025'!$DN$9,$D36,$E36)&amp;""</f>
        <v>4500000</v>
      </c>
      <c r="AM36" s="21" t="str">
        <f t="shared" si="7"/>
        <v>Meaux, Cody</v>
      </c>
      <c r="AN36" s="21" t="str">
        <f>INDEX('2025'!$C$10:'2025'!$DN$10,$A36,$B36)&amp;""</f>
        <v>Tommy Fleetwood</v>
      </c>
      <c r="AO36" s="17" t="str">
        <f>INDEX('2025'!$C$10:'2025'!$DN$10,$D36,$E36)&amp;""</f>
        <v>256650</v>
      </c>
      <c r="AQ36" s="21" t="str">
        <f t="shared" si="8"/>
        <v>Meaux, Cody</v>
      </c>
      <c r="AR36" s="21" t="str">
        <f>INDEX('2025'!$C$11:'2025'!$DN$11,$A36,$B36)&amp;""</f>
        <v>Aaron Rai</v>
      </c>
      <c r="AS36" s="17" t="str">
        <f>INDEX('2025'!$C$11:'2025'!$DN$11,$D36,$E36)&amp;""</f>
        <v>MC</v>
      </c>
    </row>
    <row r="37" spans="1:45" ht="15" thickBot="1" x14ac:dyDescent="0.4">
      <c r="A37" s="14">
        <v>1</v>
      </c>
      <c r="B37" s="14">
        <v>71</v>
      </c>
      <c r="C37" s="15"/>
      <c r="D37" s="14">
        <v>1</v>
      </c>
      <c r="E37" s="14">
        <v>72</v>
      </c>
      <c r="G37" s="21" t="str">
        <f>'2025'!D143</f>
        <v>Meaux, Darren</v>
      </c>
      <c r="H37" s="21" t="str">
        <f>INDEX('2025'!$C$2:'2025'!$DN$2,$A37,$B37)&amp;""</f>
        <v>Ludvig Aberg</v>
      </c>
      <c r="I37" s="61" t="str">
        <f>INDEX('2025'!$C$2:'2025'!$DN$2,$D37,$E37)&amp;""</f>
        <v>33945</v>
      </c>
      <c r="K37" s="21" t="str">
        <f t="shared" si="0"/>
        <v>Meaux, Darren</v>
      </c>
      <c r="L37" s="21" t="str">
        <f>INDEX('2025'!$C$3:'2025'!$DN$3,$A37,$B37)&amp;""</f>
        <v>Patrick Cantlay</v>
      </c>
      <c r="M37" s="17" t="str">
        <f>INDEX('2025'!$C$3:'2025'!$DN$3,$D37,$E37)&amp;""</f>
        <v>99000</v>
      </c>
      <c r="O37" s="21" t="str">
        <f t="shared" si="1"/>
        <v>Meaux, Darren</v>
      </c>
      <c r="P37" s="21" t="str">
        <f>INDEX('2025'!$C$4:'2025'!$DN$4,$A37,$B37)&amp;""</f>
        <v>Sam Burns</v>
      </c>
      <c r="Q37" s="17" t="str">
        <f>INDEX('2025'!$C$4:'2025'!$DN$4,$D37,$E37)&amp;""</f>
        <v>22586</v>
      </c>
      <c r="S37" s="21" t="str">
        <f t="shared" si="2"/>
        <v>Meaux, Darren</v>
      </c>
      <c r="T37" s="21" t="str">
        <f>INDEX('2025'!$C$5:'2025'!$DN$5,$A37,$B37)&amp;""</f>
        <v>Sung Jae Im</v>
      </c>
      <c r="U37" s="17" t="str">
        <f>INDEX('2025'!$C$5:'2025'!$DN$5,$D37,$E37)&amp;""</f>
        <v>MC</v>
      </c>
      <c r="W37" s="21" t="str">
        <f t="shared" si="3"/>
        <v>Meaux, Darren</v>
      </c>
      <c r="X37" s="21" t="str">
        <f>INDEX('2025'!$C$6:'2025'!$DN$6,$A37,$B37)&amp;""</f>
        <v>Sam Stevens</v>
      </c>
      <c r="Y37" s="17" t="str">
        <f>INDEX('2025'!$C$6:'2025'!$DN$6,$D37,$E37)&amp;""</f>
        <v>MC</v>
      </c>
      <c r="AA37" s="21" t="str">
        <f t="shared" si="4"/>
        <v>Meaux, Darren</v>
      </c>
      <c r="AB37" s="25" t="str">
        <f>INDEX('2025'!$C$7:'2025'!$DN$7,$A37,$B37)&amp;""</f>
        <v>Taylor Pendrith</v>
      </c>
      <c r="AC37" s="17" t="str">
        <f>INDEX('2025'!$C$7:'2025'!$DN$7,$D37,$E37)&amp;""</f>
        <v>MC</v>
      </c>
      <c r="AE37" s="21" t="str">
        <f t="shared" si="5"/>
        <v>Meaux, Darren</v>
      </c>
      <c r="AF37" s="21" t="str">
        <f>INDEX('2025'!$C$8:'2025'!$DN$8,$A37,$B37)&amp;""</f>
        <v>Ben Griffin</v>
      </c>
      <c r="AG37" s="17" t="str">
        <f>INDEX('2025'!$C$8:'2025'!$DN$8,$D37,$E37)&amp;""</f>
        <v>62000</v>
      </c>
      <c r="AI37" s="21" t="str">
        <f t="shared" si="6"/>
        <v>Meaux, Darren</v>
      </c>
      <c r="AJ37" s="21" t="str">
        <f>INDEX('2025'!$C$9:'2025'!$DN$9,$A37,$B37)&amp;""</f>
        <v>Hideki Matsuyama</v>
      </c>
      <c r="AK37" s="17" t="str">
        <f>INDEX('2025'!$C$9:'2025'!$DN$9,$D37,$E37)&amp;""</f>
        <v>MC</v>
      </c>
      <c r="AM37" s="21" t="str">
        <f t="shared" si="7"/>
        <v>Meaux, Darren</v>
      </c>
      <c r="AN37" s="21" t="str">
        <f>INDEX('2025'!$C$10:'2025'!$DN$10,$A37,$B37)&amp;""</f>
        <v>Jordan Speith</v>
      </c>
      <c r="AO37" s="17" t="str">
        <f>INDEX('2025'!$C$10:'2025'!$DN$10,$D37,$E37)&amp;""</f>
        <v>111686</v>
      </c>
      <c r="AQ37" s="21" t="str">
        <f t="shared" si="8"/>
        <v>Meaux, Darren</v>
      </c>
      <c r="AR37" s="21" t="str">
        <f>INDEX('2025'!$C$11:'2025'!$DN$11,$A37,$B37)&amp;""</f>
        <v>Tony Finau</v>
      </c>
      <c r="AS37" s="17" t="str">
        <f>INDEX('2025'!$C$11:'2025'!$DN$11,$D37,$E37)&amp;""</f>
        <v>51911</v>
      </c>
    </row>
    <row r="38" spans="1:45" ht="15" thickBot="1" x14ac:dyDescent="0.4">
      <c r="A38" s="14">
        <v>1</v>
      </c>
      <c r="B38" s="14">
        <v>73</v>
      </c>
      <c r="C38" s="15"/>
      <c r="D38" s="14">
        <v>1</v>
      </c>
      <c r="E38" s="14">
        <v>74</v>
      </c>
      <c r="G38" s="21" t="str">
        <f>'2025'!D144</f>
        <v>Meaux, Regan</v>
      </c>
      <c r="H38" s="21" t="str">
        <f>INDEX('2025'!$C$2:'2025'!$DN$2,$A38,$B38)&amp;""</f>
        <v>Jason Day</v>
      </c>
      <c r="I38" s="61" t="str">
        <f>INDEX('2025'!$C$2:'2025'!$DN$2,$D38,$E38)&amp;""</f>
        <v>52080</v>
      </c>
      <c r="K38" s="21" t="str">
        <f t="shared" si="0"/>
        <v>Meaux, Regan</v>
      </c>
      <c r="L38" s="21" t="str">
        <f>INDEX('2025'!$C$3:'2025'!$DN$3,$A38,$B38)&amp;""</f>
        <v>Justin Thomas</v>
      </c>
      <c r="M38" s="17" t="str">
        <f>INDEX('2025'!$C$3:'2025'!$DN$3,$D38,$E38)&amp;""</f>
        <v>48600</v>
      </c>
      <c r="O38" s="21" t="str">
        <f t="shared" si="1"/>
        <v>Meaux, Regan</v>
      </c>
      <c r="P38" s="21" t="str">
        <f>INDEX('2025'!$C$4:'2025'!$DN$4,$A38,$B38)&amp;""</f>
        <v>Sepp Straka</v>
      </c>
      <c r="Q38" s="17" t="str">
        <f>INDEX('2025'!$C$4:'2025'!$DN$4,$D38,$E38)&amp;""</f>
        <v>167900</v>
      </c>
      <c r="S38" s="21" t="str">
        <f t="shared" si="2"/>
        <v>Meaux, Regan</v>
      </c>
      <c r="T38" s="21" t="str">
        <f>INDEX('2025'!$C$5:'2025'!$DN$5,$A38,$B38)&amp;""</f>
        <v>Scottie Scheffler</v>
      </c>
      <c r="U38" s="17" t="str">
        <f>INDEX('2025'!$C$5:'2025'!$DN$5,$D38,$E38)&amp;""</f>
        <v>1200000</v>
      </c>
      <c r="W38" s="21" t="str">
        <f t="shared" si="3"/>
        <v>Meaux, Regan</v>
      </c>
      <c r="X38" s="21" t="str">
        <f>INDEX('2025'!$C$6:'2025'!$DN$6,$A38,$B38)&amp;""</f>
        <v>Kurt Kitayama</v>
      </c>
      <c r="Y38" s="17" t="str">
        <f>INDEX('2025'!$C$6:'2025'!$DN$6,$D38,$E38)&amp;""</f>
        <v>MC</v>
      </c>
      <c r="AA38" s="21" t="str">
        <f t="shared" si="4"/>
        <v>Meaux, Regan</v>
      </c>
      <c r="AB38" s="25" t="str">
        <f>INDEX('2025'!$C$7:'2025'!$DN$7,$A38,$B38)&amp;""</f>
        <v>Daniel Berger</v>
      </c>
      <c r="AC38" s="17" t="str">
        <f>INDEX('2025'!$C$7:'2025'!$DN$7,$D38,$E38)&amp;""</f>
        <v>73271</v>
      </c>
      <c r="AE38" s="21" t="str">
        <f t="shared" si="5"/>
        <v>Meaux, Regan</v>
      </c>
      <c r="AF38" s="21" t="str">
        <f>INDEX('2025'!$C$8:'2025'!$DN$8,$A38,$B38)&amp;""</f>
        <v>Ludvig Aberg</v>
      </c>
      <c r="AG38" s="17" t="str">
        <f>INDEX('2025'!$C$8:'2025'!$DN$8,$D38,$E38)&amp;""</f>
        <v>178111</v>
      </c>
      <c r="AI38" s="21" t="str">
        <f t="shared" si="6"/>
        <v>Meaux, Regan</v>
      </c>
      <c r="AJ38" s="21" t="str">
        <f>INDEX('2025'!$C$9:'2025'!$DN$9,$A38,$B38)&amp;""</f>
        <v>Colin Morikawa</v>
      </c>
      <c r="AK38" s="17" t="str">
        <f>INDEX('2025'!$C$9:'2025'!$DN$9,$D38,$E38)&amp;""</f>
        <v>656250</v>
      </c>
      <c r="AM38" s="21" t="str">
        <f t="shared" si="7"/>
        <v>Meaux, Regan</v>
      </c>
      <c r="AN38" s="21" t="str">
        <f>INDEX('2025'!$C$10:'2025'!$DN$10,$A38,$B38)&amp;""</f>
        <v>Shane Lowry</v>
      </c>
      <c r="AO38" s="17" t="str">
        <f>INDEX('2025'!$C$10:'2025'!$DN$10,$D38,$E38)&amp;""</f>
        <v>491550</v>
      </c>
      <c r="AQ38" s="21" t="str">
        <f t="shared" si="8"/>
        <v>Meaux, Regan</v>
      </c>
      <c r="AR38" s="21" t="str">
        <f>INDEX('2025'!$C$11:'2025'!$DN$11,$A38,$B38)&amp;""</f>
        <v>Aaron Rai</v>
      </c>
      <c r="AS38" s="17" t="str">
        <f>INDEX('2025'!$C$11:'2025'!$DN$11,$D38,$E38)&amp;""</f>
        <v>MC</v>
      </c>
    </row>
    <row r="39" spans="1:45" ht="15" thickBot="1" x14ac:dyDescent="0.4">
      <c r="A39" s="14">
        <v>1</v>
      </c>
      <c r="B39" s="14">
        <v>75</v>
      </c>
      <c r="C39" s="15"/>
      <c r="D39" s="14">
        <v>1</v>
      </c>
      <c r="E39" s="14">
        <v>76</v>
      </c>
      <c r="G39" s="21" t="str">
        <f>'2025'!D145</f>
        <v>Meaux, Wendel</v>
      </c>
      <c r="H39" s="21" t="str">
        <f>INDEX('2025'!$C$2:'2025'!$DN$2,$A39,$B39)&amp;""</f>
        <v>Jason Day</v>
      </c>
      <c r="I39" s="61" t="str">
        <f>INDEX('2025'!$C$2:'2025'!$DN$2,$D39,$E39)&amp;""</f>
        <v>52080</v>
      </c>
      <c r="K39" s="21" t="str">
        <f t="shared" si="0"/>
        <v>Meaux, Wendel</v>
      </c>
      <c r="L39" s="21" t="str">
        <f>INDEX('2025'!$C$3:'2025'!$DN$3,$A39,$B39)&amp;""</f>
        <v>Akshay Bhatia</v>
      </c>
      <c r="M39" s="17" t="str">
        <f>INDEX('2025'!$C$3:'2025'!$DN$3,$D39,$E39)&amp;""</f>
        <v>158273</v>
      </c>
      <c r="O39" s="21" t="str">
        <f t="shared" si="1"/>
        <v>Meaux, Wendel</v>
      </c>
      <c r="P39" s="21" t="str">
        <f>INDEX('2025'!$C$4:'2025'!$DN$4,$A39,$B39)&amp;""</f>
        <v>Hideki Matsuyama</v>
      </c>
      <c r="Q39" s="17" t="str">
        <f>INDEX('2025'!$C$4:'2025'!$DN$4,$D39,$E39)&amp;""</f>
        <v>69197</v>
      </c>
      <c r="S39" s="21" t="str">
        <f t="shared" si="2"/>
        <v>Meaux, Wendel</v>
      </c>
      <c r="T39" s="21" t="str">
        <f>INDEX('2025'!$C$5:'2025'!$DN$5,$A39,$B39)&amp;""</f>
        <v>Sepp Straka</v>
      </c>
      <c r="U39" s="17" t="str">
        <f>INDEX('2025'!$C$5:'2025'!$DN$5,$D39,$E39)&amp;""</f>
        <v>MC</v>
      </c>
      <c r="W39" s="21" t="str">
        <f t="shared" si="3"/>
        <v>Meaux, Wendel</v>
      </c>
      <c r="X39" s="21" t="str">
        <f>INDEX('2025'!$C$6:'2025'!$DN$6,$A39,$B39)&amp;""</f>
        <v>Patrick Rodgers</v>
      </c>
      <c r="Y39" s="17" t="str">
        <f>INDEX('2025'!$C$6:'2025'!$DN$6,$D39,$E39)&amp;""</f>
        <v>118700</v>
      </c>
      <c r="AA39" s="21" t="str">
        <f t="shared" si="4"/>
        <v>Meaux, Wendel</v>
      </c>
      <c r="AB39" s="25" t="str">
        <f>INDEX('2025'!$C$7:'2025'!$DN$7,$A39,$B39)&amp;""</f>
        <v>Cameron Young</v>
      </c>
      <c r="AC39" s="17" t="str">
        <f>INDEX('2025'!$C$7:'2025'!$DN$7,$D39,$E39)&amp;""</f>
        <v>MC</v>
      </c>
      <c r="AE39" s="21" t="str">
        <f t="shared" si="5"/>
        <v>Meaux, Wendel</v>
      </c>
      <c r="AF39" s="21" t="str">
        <f>INDEX('2025'!$C$8:'2025'!$DN$8,$A39,$B39)&amp;""</f>
        <v>Min Woo Lee</v>
      </c>
      <c r="AG39" s="17" t="str">
        <f>INDEX('2025'!$C$8:'2025'!$DN$8,$D39,$E39)&amp;""</f>
        <v>MC</v>
      </c>
      <c r="AI39" s="21" t="str">
        <f t="shared" si="6"/>
        <v>Meaux, Wendel</v>
      </c>
      <c r="AJ39" s="21" t="str">
        <f>INDEX('2025'!$C$9:'2025'!$DN$9,$A39,$B39)&amp;""</f>
        <v>Daniel Berger</v>
      </c>
      <c r="AK39" s="17" t="str">
        <f>INDEX('2025'!$C$9:'2025'!$DN$9,$D39,$E39)&amp;""</f>
        <v>240250</v>
      </c>
      <c r="AM39" s="21" t="str">
        <f t="shared" si="7"/>
        <v>Meaux, Wendel</v>
      </c>
      <c r="AN39" s="21" t="str">
        <f>INDEX('2025'!$C$10:'2025'!$DN$10,$A39,$B39)&amp;""</f>
        <v>Sam Burns</v>
      </c>
      <c r="AO39" s="17" t="str">
        <f>INDEX('2025'!$C$10:'2025'!$DN$10,$D39,$E39)&amp;""</f>
        <v>MC</v>
      </c>
      <c r="AQ39" s="21" t="str">
        <f t="shared" si="8"/>
        <v>Meaux, Wendel</v>
      </c>
      <c r="AR39" s="21" t="str">
        <f>INDEX('2025'!$C$11:'2025'!$DN$11,$A39,$B39)&amp;""</f>
        <v>Sungjae Im</v>
      </c>
      <c r="AS39" s="17" t="str">
        <f>INDEX('2025'!$C$11:'2025'!$DN$11,$D39,$E39)&amp;""</f>
        <v>21375</v>
      </c>
    </row>
    <row r="40" spans="1:45" ht="15" thickBot="1" x14ac:dyDescent="0.4">
      <c r="A40" s="14">
        <v>1</v>
      </c>
      <c r="B40" s="14">
        <v>77</v>
      </c>
      <c r="C40" s="15"/>
      <c r="D40" s="14">
        <v>1</v>
      </c>
      <c r="E40" s="14">
        <v>78</v>
      </c>
      <c r="G40" s="21" t="str">
        <f>'2025'!D146</f>
        <v>Mitchell, Clark</v>
      </c>
      <c r="H40" s="21" t="str">
        <f>INDEX('2025'!$C$2:'2025'!$DN$2,$A40,$B40)&amp;""</f>
        <v>Keegan Bradley</v>
      </c>
      <c r="I40" s="61" t="str">
        <f>INDEX('2025'!$C$2:'2025'!$DN$2,$D40,$E40)&amp;""</f>
        <v>132732</v>
      </c>
      <c r="K40" s="21" t="str">
        <f t="shared" si="0"/>
        <v>Mitchell, Clark</v>
      </c>
      <c r="L40" s="21" t="str">
        <f>INDEX('2025'!$C$3:'2025'!$DN$3,$A40,$B40)&amp;""</f>
        <v>Sung Jae Im</v>
      </c>
      <c r="M40" s="17" t="str">
        <f>INDEX('2025'!$C$3:'2025'!$DN$3,$D40,$E40)&amp;""</f>
        <v>99000</v>
      </c>
      <c r="O40" s="21" t="str">
        <f t="shared" si="1"/>
        <v>Mitchell, Clark</v>
      </c>
      <c r="P40" s="21" t="str">
        <f>INDEX('2025'!$C$4:'2025'!$DN$4,$A40,$B40)&amp;""</f>
        <v>Billy Horschel</v>
      </c>
      <c r="Q40" s="17" t="str">
        <f>INDEX('2025'!$C$4:'2025'!$DN$4,$D40,$E40)&amp;""</f>
        <v>MC</v>
      </c>
      <c r="S40" s="21" t="str">
        <f t="shared" si="2"/>
        <v>Mitchell, Clark</v>
      </c>
      <c r="T40" s="21" t="str">
        <f>INDEX('2025'!$C$5:'2025'!$DN$5,$A40,$B40)&amp;""</f>
        <v>Thomas Detry</v>
      </c>
      <c r="U40" s="17" t="str">
        <f>INDEX('2025'!$C$5:'2025'!$DN$5,$D40,$E40)&amp;""</f>
        <v>49000</v>
      </c>
      <c r="W40" s="21" t="str">
        <f t="shared" si="3"/>
        <v>Mitchell, Clark</v>
      </c>
      <c r="X40" s="21" t="str">
        <f>INDEX('2025'!$C$6:'2025'!$DN$6,$A40,$B40)&amp;""</f>
        <v>Aaron Rai</v>
      </c>
      <c r="Y40" s="17" t="str">
        <f>INDEX('2025'!$C$6:'2025'!$DN$6,$D40,$E40)&amp;""</f>
        <v>630000</v>
      </c>
      <c r="AA40" s="21" t="str">
        <f t="shared" si="4"/>
        <v>Mitchell, Clark</v>
      </c>
      <c r="AB40" s="25" t="str">
        <f>INDEX('2025'!$C$7:'2025'!$DN$7,$A40,$B40)&amp;""</f>
        <v>Lucas Glover</v>
      </c>
      <c r="AC40" s="17" t="str">
        <f>INDEX('2025'!$C$7:'2025'!$DN$7,$D40,$E40)&amp;""</f>
        <v>MC</v>
      </c>
      <c r="AE40" s="21" t="str">
        <f t="shared" si="5"/>
        <v>Mitchell, Clark</v>
      </c>
      <c r="AF40" s="21" t="str">
        <f>INDEX('2025'!$C$8:'2025'!$DN$8,$A40,$B40)&amp;""</f>
        <v>Tommy Fleetwood</v>
      </c>
      <c r="AG40" s="17" t="str">
        <f>INDEX('2025'!$C$8:'2025'!$DN$8,$D40,$E40)&amp;""</f>
        <v>451250</v>
      </c>
      <c r="AI40" s="21" t="str">
        <f t="shared" si="6"/>
        <v>Mitchell, Clark</v>
      </c>
      <c r="AJ40" s="21" t="str">
        <f>INDEX('2025'!$C$9:'2025'!$DN$9,$A40,$B40)&amp;""</f>
        <v>Jordan Speith</v>
      </c>
      <c r="AK40" s="17" t="str">
        <f>INDEX('2025'!$C$9:'2025'!$DN$9,$D40,$E40)&amp;""</f>
        <v>56750</v>
      </c>
      <c r="AM40" s="21" t="str">
        <f t="shared" si="7"/>
        <v>Mitchell, Clark</v>
      </c>
      <c r="AN40" s="21" t="str">
        <f>INDEX('2025'!$C$10:'2025'!$DN$10,$A40,$B40)&amp;""</f>
        <v>Victor Hovland</v>
      </c>
      <c r="AO40" s="17" t="str">
        <f>INDEX('2025'!$C$10:'2025'!$DN$10,$D40,$E40)&amp;""</f>
        <v>3132000</v>
      </c>
      <c r="AQ40" s="21" t="str">
        <f t="shared" si="8"/>
        <v>Mitchell, Clark</v>
      </c>
      <c r="AR40" s="21" t="str">
        <f>INDEX('2025'!$C$11:'2025'!$DN$11,$A40,$B40)&amp;""</f>
        <v>Rory McIlroy</v>
      </c>
      <c r="AS40" s="17" t="str">
        <f>INDEX('2025'!$C$11:'2025'!$DN$11,$D40,$E40)&amp;""</f>
        <v>337844</v>
      </c>
    </row>
    <row r="41" spans="1:45" ht="15" thickBot="1" x14ac:dyDescent="0.4">
      <c r="A41" s="14">
        <v>1</v>
      </c>
      <c r="B41" s="14">
        <v>79</v>
      </c>
      <c r="C41" s="15"/>
      <c r="D41" s="14">
        <v>1</v>
      </c>
      <c r="E41" s="14">
        <v>80</v>
      </c>
      <c r="G41" s="21" t="str">
        <f>'2025'!D147</f>
        <v>Mitchell, Ricky</v>
      </c>
      <c r="H41" s="21" t="str">
        <f>INDEX('2025'!$C$2:'2025'!$DN$2,$A41,$B41)&amp;""</f>
        <v>Hideki Matsuyama</v>
      </c>
      <c r="I41" s="61" t="str">
        <f>INDEX('2025'!$C$2:'2025'!$DN$2,$D41,$E41)&amp;""</f>
        <v>52080</v>
      </c>
      <c r="K41" s="21" t="str">
        <f t="shared" si="0"/>
        <v>Mitchell, Ricky</v>
      </c>
      <c r="L41" s="21" t="str">
        <f>INDEX('2025'!$C$3:'2025'!$DN$3,$A41,$B41)&amp;""</f>
        <v>Sung Jae Im</v>
      </c>
      <c r="M41" s="17" t="str">
        <f>INDEX('2025'!$C$3:'2025'!$DN$3,$D41,$E41)&amp;""</f>
        <v>99000</v>
      </c>
      <c r="O41" s="21" t="str">
        <f t="shared" si="1"/>
        <v>Mitchell, Ricky</v>
      </c>
      <c r="P41" s="21" t="str">
        <f>INDEX('2025'!$C$4:'2025'!$DN$4,$A41,$B41)&amp;""</f>
        <v>Sepp Straka</v>
      </c>
      <c r="Q41" s="17" t="str">
        <f>INDEX('2025'!$C$4:'2025'!$DN$4,$D41,$E41)&amp;""</f>
        <v>167900</v>
      </c>
      <c r="S41" s="21" t="str">
        <f t="shared" si="2"/>
        <v>Mitchell, Ricky</v>
      </c>
      <c r="T41" s="21" t="str">
        <f>INDEX('2025'!$C$5:'2025'!$DN$5,$A41,$B41)&amp;""</f>
        <v>Shane Lowry</v>
      </c>
      <c r="U41" s="17" t="str">
        <f>INDEX('2025'!$C$5:'2025'!$DN$5,$D41,$E41)&amp;""</f>
        <v>82000</v>
      </c>
      <c r="W41" s="21" t="str">
        <f t="shared" si="3"/>
        <v>Mitchell, Ricky</v>
      </c>
      <c r="X41" s="21" t="str">
        <f>INDEX('2025'!$C$6:'2025'!$DN$6,$A41,$B41)&amp;""</f>
        <v>Michael Kim</v>
      </c>
      <c r="Y41" s="17" t="str">
        <f>INDEX('2025'!$C$6:'2025'!$DN$6,$D41,$E41)&amp;""</f>
        <v>274166</v>
      </c>
      <c r="AA41" s="21" t="str">
        <f t="shared" si="4"/>
        <v>Mitchell, Ricky</v>
      </c>
      <c r="AB41" s="25" t="str">
        <f>INDEX('2025'!$C$7:'2025'!$DN$7,$A41,$B41)&amp;""</f>
        <v>Daniel Berger</v>
      </c>
      <c r="AC41" s="17" t="str">
        <f>INDEX('2025'!$C$7:'2025'!$DN$7,$D41,$E41)&amp;""</f>
        <v>73271</v>
      </c>
      <c r="AE41" s="21" t="str">
        <f t="shared" si="5"/>
        <v>Mitchell, Ricky</v>
      </c>
      <c r="AF41" s="21" t="str">
        <f>INDEX('2025'!$C$8:'2025'!$DN$8,$A41,$B41)&amp;""</f>
        <v>Scottie Scheffler</v>
      </c>
      <c r="AG41" s="17" t="str">
        <f>INDEX('2025'!$C$8:'2025'!$DN$8,$D41,$E41)&amp;""</f>
        <v>451250</v>
      </c>
      <c r="AI41" s="21" t="str">
        <f t="shared" si="6"/>
        <v>Mitchell, Ricky</v>
      </c>
      <c r="AJ41" s="21" t="str">
        <f>INDEX('2025'!$C$9:'2025'!$DN$9,$A41,$B41)&amp;""</f>
        <v>Colin Morikawa</v>
      </c>
      <c r="AK41" s="17" t="str">
        <f>INDEX('2025'!$C$9:'2025'!$DN$9,$D41,$E41)&amp;""</f>
        <v>656250</v>
      </c>
      <c r="AM41" s="21" t="str">
        <f t="shared" si="7"/>
        <v>Mitchell, Ricky</v>
      </c>
      <c r="AN41" s="21" t="str">
        <f>INDEX('2025'!$C$10:'2025'!$DN$10,$A41,$B41)&amp;""</f>
        <v>Alex Smalley</v>
      </c>
      <c r="AO41" s="17" t="str">
        <f>INDEX('2025'!$C$10:'2025'!$DN$10,$D41,$E41)&amp;""</f>
        <v>MC</v>
      </c>
      <c r="AQ41" s="21" t="str">
        <f t="shared" si="8"/>
        <v>Mitchell, Ricky</v>
      </c>
      <c r="AR41" s="21" t="str">
        <f>INDEX('2025'!$C$11:'2025'!$DN$11,$A41,$B41)&amp;""</f>
        <v>Aaron Rai</v>
      </c>
      <c r="AS41" s="17" t="str">
        <f>INDEX('2025'!$C$11:'2025'!$DN$11,$D41,$E41)&amp;""</f>
        <v>MC</v>
      </c>
    </row>
    <row r="42" spans="1:45" ht="15" thickBot="1" x14ac:dyDescent="0.4">
      <c r="A42" s="121">
        <v>1</v>
      </c>
      <c r="B42" s="121">
        <v>81</v>
      </c>
      <c r="D42" s="121">
        <v>1</v>
      </c>
      <c r="E42" s="121">
        <v>82</v>
      </c>
      <c r="G42" s="21" t="str">
        <f>'2025'!D148</f>
        <v>Nevins, Mitch</v>
      </c>
      <c r="H42" s="21" t="str">
        <f>INDEX('2025'!$C$2:'2025'!$DN$2,$A42,$B42)&amp;""</f>
        <v>Jason Day</v>
      </c>
      <c r="I42" s="61" t="str">
        <f>INDEX('2025'!$C$2:'2025'!$DN$2,$D42,$E42)&amp;""</f>
        <v>52080</v>
      </c>
      <c r="K42" s="21" t="str">
        <f t="shared" si="0"/>
        <v>Nevins, Mitch</v>
      </c>
      <c r="L42" s="21" t="str">
        <f>INDEX('2025'!$C$3:'2025'!$DN$3,$A42,$B42)&amp;""</f>
        <v>Patrick Cantlay</v>
      </c>
      <c r="M42" s="17" t="str">
        <f>INDEX('2025'!$C$3:'2025'!$DN$3,$D42,$E42)&amp;""</f>
        <v>99000</v>
      </c>
      <c r="O42" s="21" t="str">
        <f t="shared" si="1"/>
        <v>Nevins, Mitch</v>
      </c>
      <c r="P42" s="21" t="str">
        <f>INDEX('2025'!$C$4:'2025'!$DN$4,$A42,$B42)&amp;""</f>
        <v>Sahith Theegala</v>
      </c>
      <c r="Q42" s="17" t="str">
        <f>INDEX('2025'!$C$4:'2025'!$DN$4,$D42,$E42)&amp;""</f>
        <v>20792</v>
      </c>
      <c r="S42" s="21" t="str">
        <f t="shared" si="2"/>
        <v>Nevins, Mitch</v>
      </c>
      <c r="T42" s="21" t="str">
        <f>INDEX('2025'!$C$5:'2025'!$DN$5,$A42,$B42)&amp;""</f>
        <v>Taylor Pendrith</v>
      </c>
      <c r="U42" s="17" t="str">
        <f>INDEX('2025'!$C$5:'2025'!$DN$5,$D42,$E42)&amp;""</f>
        <v>51500</v>
      </c>
      <c r="W42" s="21" t="str">
        <f t="shared" si="3"/>
        <v>Nevins, Mitch</v>
      </c>
      <c r="X42" s="21" t="str">
        <f>INDEX('2025'!$C$6:'2025'!$DN$6,$A42,$B42)&amp;""</f>
        <v>Erik Van Rooyen</v>
      </c>
      <c r="Y42" s="17" t="str">
        <f>INDEX('2025'!$C$6:'2025'!$DN$6,$D42,$E42)&amp;""</f>
        <v>31920</v>
      </c>
      <c r="AA42" s="21" t="str">
        <f>W42</f>
        <v>Nevins, Mitch</v>
      </c>
      <c r="AB42" s="25" t="str">
        <f>INDEX('2025'!$C$7:'2025'!$DN$7,$A42,$B42)&amp;""</f>
        <v>Daniel Berger</v>
      </c>
      <c r="AC42" s="17" t="str">
        <f>INDEX('2025'!$C$7:'2025'!$DN$7,$D42,$E42)&amp;""</f>
        <v>73271</v>
      </c>
      <c r="AE42" s="21" t="str">
        <f>AA42</f>
        <v>Nevins, Mitch</v>
      </c>
      <c r="AF42" s="21" t="str">
        <f>INDEX('2025'!$C$8:'2025'!$DN$8,$A42,$B42)&amp;""</f>
        <v>Ludvig Aberg</v>
      </c>
      <c r="AG42" s="17" t="str">
        <f>INDEX('2025'!$C$8:'2025'!$DN$8,$D42,$E42)&amp;""</f>
        <v>178111</v>
      </c>
      <c r="AI42" s="21" t="str">
        <f>AE42</f>
        <v>Nevins, Mitch</v>
      </c>
      <c r="AJ42" s="21" t="str">
        <f>INDEX('2025'!$C$9:'2025'!$DN$9,$A42,$B42)&amp;""</f>
        <v>Scottie Scheffler</v>
      </c>
      <c r="AK42" s="17" t="str">
        <f>INDEX('2025'!$C$9:'2025'!$DN$9,$D42,$E42)&amp;""</f>
        <v>240250</v>
      </c>
      <c r="AM42" s="21" t="str">
        <f>AI42</f>
        <v>Nevins, Mitch</v>
      </c>
      <c r="AN42" s="21" t="str">
        <f>INDEX('2025'!$C$10:'2025'!$DN$10,$A42,$B42)&amp;""</f>
        <v>Lucas Glover</v>
      </c>
      <c r="AO42" s="17" t="str">
        <f>INDEX('2025'!$C$10:'2025'!$DN$10,$D42,$E42)&amp;""</f>
        <v>491550</v>
      </c>
      <c r="AQ42" s="21" t="str">
        <f>AM42</f>
        <v>Nevins, Mitch</v>
      </c>
      <c r="AR42" s="21" t="str">
        <f>INDEX('2025'!$C$11:'2025'!$DN$11,$A42,$B42)&amp;""</f>
        <v>Thomas Detry</v>
      </c>
      <c r="AS42" s="17" t="str">
        <f>INDEX('2025'!$C$11:'2025'!$DN$11,$D42,$E42)&amp;""</f>
        <v>25593</v>
      </c>
    </row>
    <row r="43" spans="1:45" ht="15" thickBot="1" x14ac:dyDescent="0.4">
      <c r="A43" s="121">
        <v>1</v>
      </c>
      <c r="B43" s="121">
        <v>83</v>
      </c>
      <c r="D43" s="121">
        <v>1</v>
      </c>
      <c r="E43" s="121">
        <v>84</v>
      </c>
      <c r="G43" s="21" t="str">
        <f>'2025'!D149</f>
        <v>Olesky, Tommy</v>
      </c>
      <c r="H43" s="21" t="str">
        <f>INDEX('2025'!$C$2:'2025'!$DN$2,$A43,$B43)&amp;""</f>
        <v>Jason Day</v>
      </c>
      <c r="I43" s="61" t="str">
        <f>INDEX('2025'!$C$2:'2025'!$DN$2,$D43,$E43)&amp;""</f>
        <v>52080</v>
      </c>
      <c r="K43" s="21" t="str">
        <f>G43</f>
        <v>Olesky, Tommy</v>
      </c>
      <c r="L43" s="21" t="str">
        <f>INDEX('2025'!$C$3:'2025'!$DN$3,$A43,$B43)&amp;""</f>
        <v>Patrick Cantlay</v>
      </c>
      <c r="M43" s="17" t="str">
        <f>INDEX('2025'!$C$3:'2025'!$DN$3,$D43,$E43)&amp;""</f>
        <v>99000</v>
      </c>
      <c r="O43" s="127" t="str">
        <f>K43</f>
        <v>Olesky, Tommy</v>
      </c>
      <c r="P43" s="21" t="str">
        <f>INDEX('2025'!$C$4:'2025'!$DN$4,$A43,$B43)&amp;""</f>
        <v>Justin Thomas</v>
      </c>
      <c r="Q43" s="17" t="str">
        <f>INDEX('2025'!$C$4:'2025'!$DN$4,$D43,$E43)&amp;""</f>
        <v>310500</v>
      </c>
      <c r="S43" s="21" t="str">
        <f>O43</f>
        <v>Olesky, Tommy</v>
      </c>
      <c r="T43" s="21" t="str">
        <f>INDEX('2025'!$C$5:'2025'!$DN$5,$A43,$B43)&amp;""</f>
        <v>Sung Jae Im</v>
      </c>
      <c r="U43" s="17" t="str">
        <f>INDEX('2025'!$C$5:'2025'!$DN$5,$D43,$E43)&amp;""</f>
        <v>MC</v>
      </c>
      <c r="W43" s="21" t="str">
        <f>S43</f>
        <v>Olesky, Tommy</v>
      </c>
      <c r="X43" s="21" t="str">
        <f>INDEX('2025'!$C$6:'2025'!$DN$6,$A43,$B43)&amp;""</f>
        <v>Patrick Rodgers</v>
      </c>
      <c r="Y43" s="17" t="str">
        <f>INDEX('2025'!$C$6:'2025'!$DN$6,$D43,$E43)&amp;""</f>
        <v>118700</v>
      </c>
      <c r="AA43" s="21" t="str">
        <f>W43</f>
        <v>Olesky, Tommy</v>
      </c>
      <c r="AB43" s="25" t="str">
        <f>INDEX('2025'!$C$7:'2025'!$DN$7,$A43,$B43)&amp;""</f>
        <v>Russell Henley</v>
      </c>
      <c r="AC43" s="17" t="str">
        <f>INDEX('2025'!$C$7:'2025'!$DN$7,$D43,$E43)&amp;""</f>
        <v>310500</v>
      </c>
      <c r="AE43" s="21" t="str">
        <f>AA43</f>
        <v>Olesky, Tommy</v>
      </c>
      <c r="AF43" s="21" t="str">
        <f>INDEX('2025'!$C$8:'2025'!$DN$8,$A43,$B43)&amp;""</f>
        <v>Will Zalatoris</v>
      </c>
      <c r="AG43" s="17" t="str">
        <f>INDEX('2025'!$C$8:'2025'!$DN$8,$D43,$E43)&amp;""</f>
        <v>178111</v>
      </c>
      <c r="AI43" s="21" t="str">
        <f>AE43</f>
        <v>Olesky, Tommy</v>
      </c>
      <c r="AJ43" s="21" t="str">
        <f>INDEX('2025'!$C$9:'2025'!$DN$9,$A43,$B43)&amp;""</f>
        <v>Hideki Matsuyama</v>
      </c>
      <c r="AK43" s="17" t="str">
        <f>INDEX('2025'!$C$9:'2025'!$DN$9,$D43,$E43)&amp;""</f>
        <v>MC</v>
      </c>
      <c r="AM43" s="21" t="str">
        <f>AI43</f>
        <v>Olesky, Tommy</v>
      </c>
      <c r="AN43" s="21" t="str">
        <f>INDEX('2025'!$C$10:'2025'!$DN$10,$A43,$B43)&amp;""</f>
        <v>Tommy Fleetwood</v>
      </c>
      <c r="AO43" s="17" t="str">
        <f>INDEX('2025'!$C$10:'2025'!$DN$10,$D43,$E43)&amp;""</f>
        <v>256650</v>
      </c>
      <c r="AQ43" s="21" t="str">
        <f>AM43</f>
        <v>Olesky, Tommy</v>
      </c>
      <c r="AR43" s="21" t="str">
        <f>INDEX('2025'!$C$11:'2025'!$DN$11,$A43,$B43)&amp;""</f>
        <v>Aaron Rai</v>
      </c>
      <c r="AS43" s="17" t="str">
        <f>INDEX('2025'!$C$11:'2025'!$DN$11,$D43,$E43)&amp;""</f>
        <v>MC</v>
      </c>
    </row>
    <row r="44" spans="1:45" ht="15" thickBot="1" x14ac:dyDescent="0.4">
      <c r="A44" s="121">
        <v>1</v>
      </c>
      <c r="B44" s="121">
        <v>85</v>
      </c>
      <c r="D44" s="121">
        <v>1</v>
      </c>
      <c r="E44" s="121">
        <v>86</v>
      </c>
      <c r="G44" s="21" t="str">
        <f>'2025'!D150</f>
        <v>Pipak, Jacob</v>
      </c>
      <c r="H44" s="21" t="str">
        <f>INDEX('2025'!$C$2:'2025'!$DN$2,$A44,$B44)&amp;""</f>
        <v>Keegan Bradley</v>
      </c>
      <c r="I44" s="61" t="str">
        <f>INDEX('2025'!$C$2:'2025'!$DN$2,$D44,$E44)&amp;""</f>
        <v>132732</v>
      </c>
      <c r="K44" s="21" t="str">
        <f t="shared" si="0"/>
        <v>Pipak, Jacob</v>
      </c>
      <c r="L44" s="21" t="str">
        <f>INDEX('2025'!$C$3:'2025'!$DN$3,$A44,$B44)&amp;""</f>
        <v>Tommy Fleetwood</v>
      </c>
      <c r="M44" s="17" t="str">
        <f>INDEX('2025'!$C$3:'2025'!$DN$3,$D44,$E44)&amp;""</f>
        <v>158273</v>
      </c>
      <c r="O44" s="127" t="str">
        <f t="shared" ref="O44:O50" si="9">K44</f>
        <v>Pipak, Jacob</v>
      </c>
      <c r="P44" s="21" t="str">
        <f>INDEX('2025'!$C$4:'2025'!$DN$4,$A44,$B44)&amp;""</f>
        <v>Andrew Novak</v>
      </c>
      <c r="Q44" s="17" t="str">
        <f>INDEX('2025'!$C$4:'2025'!$DN$4,$D44,$E44)&amp;""</f>
        <v>MC</v>
      </c>
      <c r="S44" s="21" t="str">
        <f t="shared" ref="S44:S62" si="10">O44</f>
        <v>Pipak, Jacob</v>
      </c>
      <c r="T44" s="21" t="str">
        <f>INDEX('2025'!$C$5:'2025'!$DN$5,$A44,$B44)&amp;""</f>
        <v>Jordan Speith</v>
      </c>
      <c r="U44" s="17" t="str">
        <f>INDEX('2025'!$C$5:'2025'!$DN$5,$D44,$E44)&amp;""</f>
        <v>MC</v>
      </c>
      <c r="W44" s="21" t="str">
        <f t="shared" ref="W44:W50" si="11">S44</f>
        <v>Pipak, Jacob</v>
      </c>
      <c r="X44" s="21" t="str">
        <f>INDEX('2025'!$C$6:'2025'!$DN$6,$A44,$B44)&amp;""</f>
        <v>Patrick Rodgers</v>
      </c>
      <c r="Y44" s="17" t="str">
        <f>INDEX('2025'!$C$6:'2025'!$DN$6,$D44,$E44)&amp;""</f>
        <v>118700</v>
      </c>
      <c r="AA44" s="21" t="str">
        <f t="shared" ref="AA44:AA50" si="12">W44</f>
        <v>Pipak, Jacob</v>
      </c>
      <c r="AB44" s="25" t="str">
        <f>INDEX('2025'!$C$7:'2025'!$DN$7,$A44,$B44)&amp;""</f>
        <v>Denny McCarthy</v>
      </c>
      <c r="AC44" s="17" t="str">
        <f>INDEX('2025'!$C$7:'2025'!$DN$7,$D44,$E44)&amp;""</f>
        <v>23805</v>
      </c>
      <c r="AE44" s="21" t="str">
        <f t="shared" ref="AE44:AE50" si="13">AA44</f>
        <v>Pipak, Jacob</v>
      </c>
      <c r="AF44" s="21" t="str">
        <f>INDEX('2025'!$C$8:'2025'!$DN$8,$A44,$B44)&amp;""</f>
        <v>Rory McIlroy</v>
      </c>
      <c r="AG44" s="17" t="str">
        <f>INDEX('2025'!$C$8:'2025'!$DN$8,$D44,$E44)&amp;""</f>
        <v>349000</v>
      </c>
      <c r="AI44" s="21" t="str">
        <f t="shared" ref="AI44:AI50" si="14">AE44</f>
        <v>Pipak, Jacob</v>
      </c>
      <c r="AJ44" s="21" t="str">
        <f>INDEX('2025'!$C$9:'2025'!$DN$9,$A44,$B44)&amp;""</f>
        <v>Ludvig Aberg</v>
      </c>
      <c r="AK44" s="17" t="str">
        <f>INDEX('2025'!$C$9:'2025'!$DN$9,$D44,$E44)&amp;""</f>
        <v>MC</v>
      </c>
      <c r="AM44" s="21" t="str">
        <f t="shared" ref="AM44:AM50" si="15">AI44</f>
        <v>Pipak, Jacob</v>
      </c>
      <c r="AN44" s="21" t="str">
        <f>INDEX('2025'!$C$10:'2025'!$DN$10,$A44,$B44)&amp;""</f>
        <v>Corey Conners</v>
      </c>
      <c r="AO44" s="17" t="str">
        <f>INDEX('2025'!$C$10:'2025'!$DN$10,$D44,$E44)&amp;""</f>
        <v>491550</v>
      </c>
      <c r="AQ44" s="21" t="str">
        <f t="shared" ref="AQ44:AQ50" si="16">AM44</f>
        <v>Pipak, Jacob</v>
      </c>
      <c r="AR44" s="21" t="str">
        <f>INDEX('2025'!$C$11:'2025'!$DN$11,$A44,$B44)&amp;""</f>
        <v>Taylor Pendrith</v>
      </c>
      <c r="AS44" s="17" t="str">
        <f>INDEX('2025'!$C$11:'2025'!$DN$11,$D44,$E44)&amp;""</f>
        <v>337844</v>
      </c>
    </row>
    <row r="45" spans="1:45" ht="15" thickBot="1" x14ac:dyDescent="0.4">
      <c r="A45" s="121">
        <v>1</v>
      </c>
      <c r="B45" s="121">
        <v>87</v>
      </c>
      <c r="D45" s="121">
        <v>1</v>
      </c>
      <c r="E45" s="121">
        <v>88</v>
      </c>
      <c r="G45" s="21" t="str">
        <f>'2025'!D151</f>
        <v>Pustejovsky, Brad</v>
      </c>
      <c r="H45" s="21" t="str">
        <f>INDEX('2025'!$C$2:'2025'!$DN$2,$A45,$B45)&amp;""</f>
        <v>Ben Griffin</v>
      </c>
      <c r="I45" s="61" t="str">
        <f>INDEX('2025'!$C$2:'2025'!$DN$2,$D45,$E45)&amp;""</f>
        <v>MC</v>
      </c>
      <c r="K45" s="21" t="str">
        <f t="shared" si="0"/>
        <v>Pustejovsky, Brad</v>
      </c>
      <c r="L45" s="21" t="str">
        <f>INDEX('2025'!$C$3:'2025'!$DN$3,$A45,$B45)&amp;""</f>
        <v>Sam Burns</v>
      </c>
      <c r="M45" s="17" t="str">
        <f>INDEX('2025'!$C$3:'2025'!$DN$3,$D45,$E45)&amp;""</f>
        <v>158273</v>
      </c>
      <c r="O45" s="127" t="str">
        <f t="shared" si="9"/>
        <v>Pustejovsky, Brad</v>
      </c>
      <c r="P45" s="21" t="str">
        <f>INDEX('2025'!$C$4:'2025'!$DN$4,$A45,$B45)&amp;""</f>
        <v>Sepp Straka</v>
      </c>
      <c r="Q45" s="17" t="str">
        <f>INDEX('2025'!$C$4:'2025'!$DN$4,$D45,$E45)&amp;""</f>
        <v>167900</v>
      </c>
      <c r="S45" s="21" t="str">
        <f t="shared" si="10"/>
        <v>Pustejovsky, Brad</v>
      </c>
      <c r="T45" s="21" t="str">
        <f>INDEX('2025'!$C$5:'2025'!$DN$5,$A45,$B45)&amp;""</f>
        <v>Tom Kim</v>
      </c>
      <c r="U45" s="17" t="str">
        <f>INDEX('2025'!$C$5:'2025'!$DN$5,$D45,$E45)&amp;""</f>
        <v>64000</v>
      </c>
      <c r="W45" s="21" t="str">
        <f t="shared" si="11"/>
        <v>Pustejovsky, Brad</v>
      </c>
      <c r="X45" s="21" t="str">
        <f>INDEX('2025'!$C$6:'2025'!$DN$6,$A45,$B45)&amp;""</f>
        <v>Sam Stevens</v>
      </c>
      <c r="Y45" s="17" t="str">
        <f>INDEX('2025'!$C$6:'2025'!$DN$6,$D45,$E45)&amp;""</f>
        <v>MC</v>
      </c>
      <c r="AA45" s="21" t="str">
        <f t="shared" si="12"/>
        <v>Pustejovsky, Brad</v>
      </c>
      <c r="AB45" s="25" t="str">
        <f>INDEX('2025'!$C$7:'2025'!$DN$7,$A45,$B45)&amp;""</f>
        <v>Shane Lowry</v>
      </c>
      <c r="AC45" s="17" t="str">
        <f>INDEX('2025'!$C$7:'2025'!$DN$7,$D45,$E45)&amp;""</f>
        <v>184986</v>
      </c>
      <c r="AE45" s="21" t="str">
        <f t="shared" si="13"/>
        <v>Pustejovsky, Brad</v>
      </c>
      <c r="AF45" s="21" t="str">
        <f>INDEX('2025'!$C$8:'2025'!$DN$8,$A45,$B45)&amp;""</f>
        <v>Rory McIlroy</v>
      </c>
      <c r="AG45" s="17" t="str">
        <f>INDEX('2025'!$C$8:'2025'!$DN$8,$D45,$E45)&amp;""</f>
        <v>349000</v>
      </c>
      <c r="AI45" s="21" t="str">
        <f t="shared" si="14"/>
        <v>Pustejovsky, Brad</v>
      </c>
      <c r="AJ45" s="21" t="str">
        <f>INDEX('2025'!$C$9:'2025'!$DN$9,$A45,$B45)&amp;""</f>
        <v>Keegan Bradley</v>
      </c>
      <c r="AK45" s="17" t="str">
        <f>INDEX('2025'!$C$9:'2025'!$DN$9,$D45,$E45)&amp;""</f>
        <v>240250</v>
      </c>
      <c r="AM45" s="21" t="str">
        <f t="shared" si="15"/>
        <v>Pustejovsky, Brad</v>
      </c>
      <c r="AN45" s="21" t="str">
        <f>INDEX('2025'!$C$10:'2025'!$DN$10,$A45,$B45)&amp;""</f>
        <v>Lucas Glover</v>
      </c>
      <c r="AO45" s="17" t="str">
        <f>INDEX('2025'!$C$10:'2025'!$DN$10,$D45,$E45)&amp;""</f>
        <v>491550</v>
      </c>
      <c r="AQ45" s="21" t="str">
        <f t="shared" si="16"/>
        <v>Pustejovsky, Brad</v>
      </c>
      <c r="AR45" s="21" t="str">
        <f>INDEX('2025'!$C$11:'2025'!$DN$11,$A45,$B45)&amp;""</f>
        <v>Camillo Villegas</v>
      </c>
      <c r="AS45" s="17" t="str">
        <f>INDEX('2025'!$C$11:'2025'!$DN$11,$D45,$E45)&amp;""</f>
        <v>MC</v>
      </c>
    </row>
    <row r="46" spans="1:45" ht="15" thickBot="1" x14ac:dyDescent="0.4">
      <c r="A46" s="121">
        <v>1</v>
      </c>
      <c r="B46" s="121">
        <v>89</v>
      </c>
      <c r="D46" s="121">
        <v>1</v>
      </c>
      <c r="E46" s="121">
        <v>90</v>
      </c>
      <c r="G46" s="21" t="str">
        <f>'2025'!D152</f>
        <v>Rich, Daniel</v>
      </c>
      <c r="H46" s="21" t="str">
        <f>INDEX('2025'!$C$2:'2025'!$DN$2,$A46,$B46)&amp;""</f>
        <v>Tony Finau</v>
      </c>
      <c r="I46" s="61" t="str">
        <f>INDEX('2025'!$C$2:'2025'!$DN$2,$D46,$E46)&amp;""</f>
        <v>MC</v>
      </c>
      <c r="K46" s="21" t="str">
        <f t="shared" si="0"/>
        <v>Rich, Daniel</v>
      </c>
      <c r="L46" s="21" t="str">
        <f>INDEX('2025'!$C$3:'2025'!$DN$3,$A46,$B46)&amp;""</f>
        <v>Justin Thomas</v>
      </c>
      <c r="M46" s="17" t="str">
        <f>INDEX('2025'!$C$3:'2025'!$DN$3,$D46,$E46)&amp;""</f>
        <v>48600</v>
      </c>
      <c r="O46" s="127" t="str">
        <f t="shared" si="9"/>
        <v>Rich, Daniel</v>
      </c>
      <c r="P46" s="21" t="str">
        <f>INDEX('2025'!$C$4:'2025'!$DN$4,$A46,$B46)&amp;""</f>
        <v>Sahith Theegala</v>
      </c>
      <c r="Q46" s="17" t="str">
        <f>INDEX('2025'!$C$4:'2025'!$DN$4,$D46,$E46)&amp;""</f>
        <v>20792</v>
      </c>
      <c r="S46" s="21" t="str">
        <f t="shared" si="10"/>
        <v>Rich, Daniel</v>
      </c>
      <c r="T46" s="21" t="str">
        <f>INDEX('2025'!$C$5:'2025'!$DN$5,$A46,$B46)&amp;""</f>
        <v>Rory McIlroy</v>
      </c>
      <c r="U46" s="17" t="str">
        <f>INDEX('2025'!$C$5:'2025'!$DN$5,$D46,$E46)&amp;""</f>
        <v>270714</v>
      </c>
      <c r="W46" s="21" t="str">
        <f t="shared" si="11"/>
        <v>Rich, Daniel</v>
      </c>
      <c r="X46" s="21" t="str">
        <f>INDEX('2025'!$C$6:'2025'!$DN$6,$A46,$B46)&amp;""</f>
        <v>Sam Stevens</v>
      </c>
      <c r="Y46" s="17" t="str">
        <f>INDEX('2025'!$C$6:'2025'!$DN$6,$D46,$E46)&amp;""</f>
        <v>MC</v>
      </c>
      <c r="AA46" s="21" t="str">
        <f t="shared" si="12"/>
        <v>Rich, Daniel</v>
      </c>
      <c r="AB46" s="25" t="str">
        <f>INDEX('2025'!$C$7:'2025'!$DN$7,$A46,$B46)&amp;""</f>
        <v>Taylor Pendrith</v>
      </c>
      <c r="AC46" s="17" t="str">
        <f>INDEX('2025'!$C$7:'2025'!$DN$7,$D46,$E46)&amp;""</f>
        <v>MC</v>
      </c>
      <c r="AE46" s="21" t="str">
        <f t="shared" si="13"/>
        <v>Rich, Daniel</v>
      </c>
      <c r="AF46" s="21" t="str">
        <f>INDEX('2025'!$C$8:'2025'!$DN$8,$A46,$B46)&amp;""</f>
        <v>Russell Henley</v>
      </c>
      <c r="AG46" s="17" t="str">
        <f>INDEX('2025'!$C$8:'2025'!$DN$8,$D46,$E46)&amp;""</f>
        <v>4000000</v>
      </c>
      <c r="AI46" s="21" t="str">
        <f t="shared" si="14"/>
        <v>Rich, Daniel</v>
      </c>
      <c r="AJ46" s="21" t="str">
        <f>INDEX('2025'!$C$9:'2025'!$DN$9,$A46,$B46)&amp;""</f>
        <v>Ludvig Aberg</v>
      </c>
      <c r="AK46" s="17" t="str">
        <f>INDEX('2025'!$C$9:'2025'!$DN$9,$D46,$E46)&amp;""</f>
        <v>MC</v>
      </c>
      <c r="AM46" s="21" t="str">
        <f t="shared" si="15"/>
        <v>Rich, Daniel</v>
      </c>
      <c r="AN46" s="21" t="str">
        <f>INDEX('2025'!$C$10:'2025'!$DN$10,$A46,$B46)&amp;""</f>
        <v>Tommy Fleetwood</v>
      </c>
      <c r="AO46" s="17" t="str">
        <f>INDEX('2025'!$C$10:'2025'!$DN$10,$D46,$E46)&amp;""</f>
        <v>256650</v>
      </c>
      <c r="AQ46" s="21" t="str">
        <f t="shared" si="16"/>
        <v>Rich, Daniel</v>
      </c>
      <c r="AR46" s="21" t="str">
        <f>INDEX('2025'!$C$11:'2025'!$DN$11,$A46,$B46)&amp;""</f>
        <v>Nicolai Hojgaard</v>
      </c>
      <c r="AS46" s="17" t="str">
        <f>INDEX('2025'!$C$11:'2025'!$DN$11,$D46,$E46)&amp;""</f>
        <v>MC</v>
      </c>
    </row>
    <row r="47" spans="1:45" ht="15" thickBot="1" x14ac:dyDescent="0.4">
      <c r="A47" s="121">
        <v>1</v>
      </c>
      <c r="B47" s="121">
        <v>91</v>
      </c>
      <c r="D47" s="121">
        <v>1</v>
      </c>
      <c r="E47" s="121">
        <v>92</v>
      </c>
      <c r="G47" s="21" t="str">
        <f>'2025'!D153</f>
        <v>Sandweiss, Elijah</v>
      </c>
      <c r="H47" s="21" t="str">
        <f>INDEX('2025'!$C$2:'2025'!$DN$2,$A47,$B47)&amp;""</f>
        <v>Taylor Pendrith</v>
      </c>
      <c r="I47" s="61" t="str">
        <f>INDEX('2025'!$C$2:'2025'!$DN$2,$D47,$E47)&amp;""</f>
        <v>302250</v>
      </c>
      <c r="K47" s="21" t="str">
        <f t="shared" si="0"/>
        <v>Sandweiss, Elijah</v>
      </c>
      <c r="L47" s="21" t="str">
        <f>INDEX('2025'!$C$3:'2025'!$DN$3,$A47,$B47)&amp;""</f>
        <v>Justin Thomas</v>
      </c>
      <c r="M47" s="17" t="str">
        <f>INDEX('2025'!$C$3:'2025'!$DN$3,$D47,$E47)&amp;""</f>
        <v>48600</v>
      </c>
      <c r="O47" s="127" t="str">
        <f t="shared" si="9"/>
        <v>Sandweiss, Elijah</v>
      </c>
      <c r="P47" s="21" t="str">
        <f>INDEX('2025'!$C$4:'2025'!$DN$4,$A47,$B47)&amp;""</f>
        <v>Billy Horschel</v>
      </c>
      <c r="Q47" s="17" t="str">
        <f>INDEX('2025'!$C$4:'2025'!$DN$4,$D47,$E47)&amp;""</f>
        <v>MC</v>
      </c>
      <c r="S47" s="21" t="str">
        <f t="shared" si="10"/>
        <v>Sandweiss, Elijah</v>
      </c>
      <c r="T47" s="21" t="str">
        <f>INDEX('2025'!$C$5:'2025'!$DN$5,$A47,$B47)&amp;""</f>
        <v>Rory McIlroy</v>
      </c>
      <c r="U47" s="17" t="str">
        <f>INDEX('2025'!$C$5:'2025'!$DN$5,$D47,$E47)&amp;""</f>
        <v>270714</v>
      </c>
      <c r="W47" s="21" t="str">
        <f t="shared" si="11"/>
        <v>Sandweiss, Elijah</v>
      </c>
      <c r="X47" s="21" t="str">
        <f>INDEX('2025'!$C$6:'2025'!$DN$6,$A47,$B47)&amp;""</f>
        <v>Akshay Bhatia</v>
      </c>
      <c r="Y47" s="17" t="str">
        <f>INDEX('2025'!$C$6:'2025'!$DN$6,$D47,$E47)&amp;""</f>
        <v>409500</v>
      </c>
      <c r="AA47" s="21" t="str">
        <f t="shared" si="12"/>
        <v>Sandweiss, Elijah</v>
      </c>
      <c r="AB47" s="25" t="str">
        <f>INDEX('2025'!$C$7:'2025'!$DN$7,$A47,$B47)&amp;""</f>
        <v>Denny McCarthy</v>
      </c>
      <c r="AC47" s="17" t="str">
        <f>INDEX('2025'!$C$7:'2025'!$DN$7,$D47,$E47)&amp;""</f>
        <v>23805</v>
      </c>
      <c r="AE47" s="21" t="str">
        <f t="shared" si="13"/>
        <v>Sandweiss, Elijah</v>
      </c>
      <c r="AF47" s="21" t="str">
        <f>INDEX('2025'!$C$8:'2025'!$DN$8,$A47,$B47)&amp;""</f>
        <v>Patrick Cantlay</v>
      </c>
      <c r="AG47" s="17" t="str">
        <f>INDEX('2025'!$C$8:'2025'!$DN$8,$D47,$E47)&amp;""</f>
        <v>126000</v>
      </c>
      <c r="AI47" s="21" t="str">
        <f t="shared" si="14"/>
        <v>Sandweiss, Elijah</v>
      </c>
      <c r="AJ47" s="21" t="str">
        <f>INDEX('2025'!$C$9:'2025'!$DN$9,$A47,$B47)&amp;""</f>
        <v>Scottie Scheffler</v>
      </c>
      <c r="AK47" s="17" t="str">
        <f>INDEX('2025'!$C$9:'2025'!$DN$9,$D47,$E47)&amp;""</f>
        <v>240250</v>
      </c>
      <c r="AM47" s="21" t="str">
        <f t="shared" si="15"/>
        <v>Sandweiss, Elijah</v>
      </c>
      <c r="AN47" s="21" t="str">
        <f>INDEX('2025'!$C$10:'2025'!$DN$10,$A47,$B47)&amp;""</f>
        <v>Lucas Glover</v>
      </c>
      <c r="AO47" s="17" t="str">
        <f>INDEX('2025'!$C$10:'2025'!$DN$10,$D47,$E47)&amp;""</f>
        <v>491550</v>
      </c>
      <c r="AQ47" s="21" t="str">
        <f t="shared" si="16"/>
        <v>Sandweiss, Elijah</v>
      </c>
      <c r="AR47" s="21" t="str">
        <f>INDEX('2025'!$C$11:'2025'!$DN$11,$A47,$B47)&amp;""</f>
        <v>Sahith Theegala</v>
      </c>
      <c r="AS47" s="17" t="str">
        <f>INDEX('2025'!$C$11:'2025'!$DN$11,$D47,$E47)&amp;""</f>
        <v>19950</v>
      </c>
    </row>
    <row r="48" spans="1:45" ht="15" thickBot="1" x14ac:dyDescent="0.4">
      <c r="A48" s="121">
        <v>1</v>
      </c>
      <c r="B48" s="121">
        <v>93</v>
      </c>
      <c r="D48" s="121">
        <v>1</v>
      </c>
      <c r="E48" s="121">
        <v>94</v>
      </c>
      <c r="G48" s="21" t="str">
        <f>'2025'!D154</f>
        <v>Shaw, Erik</v>
      </c>
      <c r="H48" s="21" t="str">
        <f>INDEX('2025'!$C$2:'2025'!$DN$2,$A48,$B48)&amp;""</f>
        <v>Hideki Matsuyama</v>
      </c>
      <c r="I48" s="61" t="str">
        <f>INDEX('2025'!$C$2:'2025'!$DN$2,$D48,$E48)&amp;""</f>
        <v>52080</v>
      </c>
      <c r="K48" s="21" t="str">
        <f t="shared" si="0"/>
        <v>Shaw, Erik</v>
      </c>
      <c r="L48" s="21" t="str">
        <f>INDEX('2025'!$C$3:'2025'!$DN$3,$A48,$B48)&amp;""</f>
        <v>Patrick Cantlay</v>
      </c>
      <c r="M48" s="17" t="str">
        <f>INDEX('2025'!$C$3:'2025'!$DN$3,$D48,$E48)&amp;""</f>
        <v>99000</v>
      </c>
      <c r="O48" s="127" t="str">
        <f t="shared" si="9"/>
        <v>Shaw, Erik</v>
      </c>
      <c r="P48" s="21" t="str">
        <f>INDEX('2025'!$C$4:'2025'!$DN$4,$A48,$B48)&amp;""</f>
        <v>Sam Burns</v>
      </c>
      <c r="Q48" s="17" t="str">
        <f>INDEX('2025'!$C$4:'2025'!$DN$4,$D48,$E48)&amp;""</f>
        <v>22586</v>
      </c>
      <c r="S48" s="21" t="str">
        <f t="shared" si="10"/>
        <v>Shaw, Erik</v>
      </c>
      <c r="T48" s="21" t="str">
        <f>INDEX('2025'!$C$5:'2025'!$DN$5,$A48,$B48)&amp;""</f>
        <v>Colin Morikawa</v>
      </c>
      <c r="U48" s="17" t="str">
        <f>INDEX('2025'!$C$5:'2025'!$DN$5,$D48,$E48)&amp;""</f>
        <v>270714</v>
      </c>
      <c r="W48" s="21" t="str">
        <f t="shared" si="11"/>
        <v>Shaw, Erik</v>
      </c>
      <c r="X48" s="21" t="str">
        <f>INDEX('2025'!$C$6:'2025'!$DN$6,$A48,$B48)&amp;""</f>
        <v>Rasmus Hojgaard</v>
      </c>
      <c r="Y48" s="17" t="str">
        <f>INDEX('2025'!$C$6:'2025'!$DN$6,$D48,$E48)&amp;""</f>
        <v>70318</v>
      </c>
      <c r="AA48" s="21" t="str">
        <f t="shared" si="12"/>
        <v>Shaw, Erik</v>
      </c>
      <c r="AB48" s="25" t="str">
        <f>INDEX('2025'!$C$7:'2025'!$DN$7,$A48,$B48)&amp;""</f>
        <v>Shane Lowry</v>
      </c>
      <c r="AC48" s="17" t="str">
        <f>INDEX('2025'!$C$7:'2025'!$DN$7,$D48,$E48)&amp;""</f>
        <v>184986</v>
      </c>
      <c r="AE48" s="21" t="str">
        <f t="shared" si="13"/>
        <v>Shaw, Erik</v>
      </c>
      <c r="AF48" s="21" t="str">
        <f>INDEX('2025'!$C$8:'2025'!$DN$8,$A48,$B48)&amp;""</f>
        <v>Akshay Bhatia</v>
      </c>
      <c r="AG48" s="17" t="str">
        <f>INDEX('2025'!$C$8:'2025'!$DN$8,$D48,$E48)&amp;""</f>
        <v>MC</v>
      </c>
      <c r="AI48" s="21" t="str">
        <f t="shared" si="14"/>
        <v>Shaw, Erik</v>
      </c>
      <c r="AJ48" s="21" t="str">
        <f>INDEX('2025'!$C$9:'2025'!$DN$9,$A48,$B48)&amp;""</f>
        <v>Ludvig Aberg</v>
      </c>
      <c r="AK48" s="17" t="str">
        <f>INDEX('2025'!$C$9:'2025'!$DN$9,$D48,$E48)&amp;""</f>
        <v>MC</v>
      </c>
      <c r="AM48" s="21" t="str">
        <f t="shared" si="15"/>
        <v>Shaw, Erik</v>
      </c>
      <c r="AN48" s="21" t="str">
        <f>INDEX('2025'!$C$10:'2025'!$DN$10,$A48,$B48)&amp;""</f>
        <v>Stephen Jaeger</v>
      </c>
      <c r="AO48" s="17" t="str">
        <f>INDEX('2025'!$C$10:'2025'!$DN$10,$D48,$E48)&amp;""</f>
        <v>81054</v>
      </c>
      <c r="AQ48" s="21" t="str">
        <f t="shared" si="16"/>
        <v>Shaw, Erik</v>
      </c>
      <c r="AR48" s="21" t="str">
        <f>INDEX('2025'!$C$11:'2025'!$DN$11,$A48,$B48)&amp;""</f>
        <v>Tony Finau</v>
      </c>
      <c r="AS48" s="17" t="str">
        <f>INDEX('2025'!$C$11:'2025'!$DN$11,$D48,$E48)&amp;""</f>
        <v>51911</v>
      </c>
    </row>
    <row r="49" spans="1:45" ht="15" thickBot="1" x14ac:dyDescent="0.4">
      <c r="A49" s="121">
        <v>1</v>
      </c>
      <c r="B49" s="121">
        <v>95</v>
      </c>
      <c r="D49" s="121">
        <v>1</v>
      </c>
      <c r="E49" s="121">
        <v>96</v>
      </c>
      <c r="G49" s="21" t="str">
        <f>'2025'!D155</f>
        <v>Shaw, Michael</v>
      </c>
      <c r="H49" s="21" t="str">
        <f>INDEX('2025'!$C$2:'2025'!$DN$2,$A49,$B49)&amp;""</f>
        <v>Taylor Pendrith</v>
      </c>
      <c r="I49" s="61" t="str">
        <f>INDEX('2025'!$C$2:'2025'!$DN$2,$D49,$E49)&amp;""</f>
        <v>302250</v>
      </c>
      <c r="K49" s="21" t="str">
        <f t="shared" si="0"/>
        <v>Shaw, Michael</v>
      </c>
      <c r="L49" s="21" t="str">
        <f>INDEX('2025'!$C$3:'2025'!$DN$3,$A49,$B49)&amp;""</f>
        <v>Colin Morikawa</v>
      </c>
      <c r="M49" s="17" t="str">
        <f>INDEX('2025'!$C$3:'2025'!$DN$3,$D49,$E49)&amp;""</f>
        <v>272000</v>
      </c>
      <c r="O49" s="127" t="str">
        <f t="shared" si="9"/>
        <v>Shaw, Michael</v>
      </c>
      <c r="P49" s="21" t="str">
        <f>INDEX('2025'!$C$4:'2025'!$DN$4,$A49,$B49)&amp;""</f>
        <v>Sam Burns</v>
      </c>
      <c r="Q49" s="17" t="str">
        <f>INDEX('2025'!$C$4:'2025'!$DN$4,$D49,$E49)&amp;""</f>
        <v>22586</v>
      </c>
      <c r="S49" s="21" t="str">
        <f t="shared" si="10"/>
        <v>Shaw, Michael</v>
      </c>
      <c r="T49" s="21" t="str">
        <f>INDEX('2025'!$C$5:'2025'!$DN$5,$A49,$B49)&amp;""</f>
        <v>Adam Scott</v>
      </c>
      <c r="U49" s="17" t="str">
        <f>INDEX('2025'!$C$5:'2025'!$DN$5,$D49,$E49)&amp;""</f>
        <v>96500</v>
      </c>
      <c r="W49" s="21" t="str">
        <f t="shared" si="11"/>
        <v>Shaw, Michael</v>
      </c>
      <c r="X49" s="21" t="str">
        <f>INDEX('2025'!$C$6:'2025'!$DN$6,$A49,$B49)&amp;""</f>
        <v>Beau Hossler</v>
      </c>
      <c r="Y49" s="17" t="str">
        <f>INDEX('2025'!$C$6:'2025'!$DN$6,$D49,$E49)&amp;""</f>
        <v>MC</v>
      </c>
      <c r="AA49" s="21" t="str">
        <f t="shared" si="12"/>
        <v>Shaw, Michael</v>
      </c>
      <c r="AB49" s="25" t="str">
        <f>INDEX('2025'!$C$7:'2025'!$DN$7,$A49,$B49)&amp;""</f>
        <v>Russell Henley</v>
      </c>
      <c r="AC49" s="17" t="str">
        <f>INDEX('2025'!$C$7:'2025'!$DN$7,$D49,$E49)&amp;""</f>
        <v>310500</v>
      </c>
      <c r="AE49" s="21" t="str">
        <f t="shared" si="13"/>
        <v>Shaw, Michael</v>
      </c>
      <c r="AF49" s="21" t="str">
        <f>INDEX('2025'!$C$8:'2025'!$DN$8,$A49,$B49)&amp;""</f>
        <v>Patrick Cantlay</v>
      </c>
      <c r="AG49" s="17" t="str">
        <f>INDEX('2025'!$C$8:'2025'!$DN$8,$D49,$E49)&amp;""</f>
        <v>126000</v>
      </c>
      <c r="AI49" s="21" t="str">
        <f t="shared" si="14"/>
        <v>Shaw, Michael</v>
      </c>
      <c r="AJ49" s="21" t="str">
        <f>INDEX('2025'!$C$9:'2025'!$DN$9,$A49,$B49)&amp;""</f>
        <v>Shane Lowry</v>
      </c>
      <c r="AK49" s="17" t="str">
        <f>INDEX('2025'!$C$9:'2025'!$DN$9,$D49,$E49)&amp;""</f>
        <v>418750</v>
      </c>
      <c r="AM49" s="21" t="str">
        <f t="shared" si="15"/>
        <v>Shaw, Michael</v>
      </c>
      <c r="AN49" s="21" t="str">
        <f>INDEX('2025'!$C$10:'2025'!$DN$10,$A49,$B49)&amp;""</f>
        <v>Lucas Glover</v>
      </c>
      <c r="AO49" s="17" t="str">
        <f>INDEX('2025'!$C$10:'2025'!$DN$10,$D49,$E49)&amp;""</f>
        <v>491550</v>
      </c>
      <c r="AQ49" s="21" t="str">
        <f t="shared" si="16"/>
        <v>Shaw, Michael</v>
      </c>
      <c r="AR49" s="21" t="str">
        <f>INDEX('2025'!$C$11:'2025'!$DN$11,$A49,$B49)&amp;""</f>
        <v>Davis Thompson</v>
      </c>
      <c r="AS49" s="17" t="str">
        <f>INDEX('2025'!$C$11:'2025'!$DN$11,$D49,$E49)&amp;""</f>
        <v>67925</v>
      </c>
    </row>
    <row r="50" spans="1:45" ht="15" thickBot="1" x14ac:dyDescent="0.4">
      <c r="A50" s="121">
        <v>1</v>
      </c>
      <c r="B50" s="121">
        <v>97</v>
      </c>
      <c r="D50" s="121">
        <v>1</v>
      </c>
      <c r="E50" s="121">
        <v>98</v>
      </c>
      <c r="G50" s="21" t="str">
        <f>'2025'!D156</f>
        <v>Shunney, Mike</v>
      </c>
      <c r="H50" s="21" t="str">
        <f>INDEX('2025'!$C$2:'2025'!$DN$2,$A50,$B50)&amp;""</f>
        <v>Dickie Pride</v>
      </c>
      <c r="I50" s="61" t="str">
        <f>INDEX('2025'!$C$2:'2025'!$DN$2,$D50,$E50)&amp;""</f>
        <v>MC</v>
      </c>
      <c r="K50" s="21" t="str">
        <f t="shared" si="0"/>
        <v>Shunney, Mike</v>
      </c>
      <c r="L50" s="21" t="str">
        <f>INDEX('2025'!$C$3:'2025'!$DN$3,$A50,$B50)&amp;""</f>
        <v>Greg Norman</v>
      </c>
      <c r="M50" s="17" t="str">
        <f>INDEX('2025'!$C$3:'2025'!$DN$3,$D50,$E50)&amp;""</f>
        <v>MC</v>
      </c>
      <c r="O50" s="127" t="str">
        <f t="shared" si="9"/>
        <v>Shunney, Mike</v>
      </c>
      <c r="P50" s="21" t="str">
        <f>INDEX('2025'!$C$4:'2025'!$DN$4,$A50,$B50)&amp;""</f>
        <v>Billy Horschel</v>
      </c>
      <c r="Q50" s="17" t="str">
        <f>INDEX('2025'!$C$4:'2025'!$DN$4,$D50,$E50)&amp;""</f>
        <v>MC</v>
      </c>
      <c r="S50" s="21" t="str">
        <f t="shared" si="10"/>
        <v>Shunney, Mike</v>
      </c>
      <c r="T50" s="21" t="str">
        <f>INDEX('2025'!$C$5:'2025'!$DN$5,$A50,$B50)&amp;""</f>
        <v>Harris English</v>
      </c>
      <c r="U50" s="17" t="str">
        <f>INDEX('2025'!$C$5:'2025'!$DN$5,$D50,$E50)&amp;""</f>
        <v>164857</v>
      </c>
      <c r="W50" s="21" t="str">
        <f t="shared" si="11"/>
        <v>Shunney, Mike</v>
      </c>
      <c r="X50" s="21" t="str">
        <f>INDEX('2025'!$C$6:'2025'!$DN$6,$A50,$B50)&amp;""</f>
        <v>Michael Kim</v>
      </c>
      <c r="Y50" s="17" t="str">
        <f>INDEX('2025'!$C$6:'2025'!$DN$6,$D50,$E50)&amp;""</f>
        <v>274166</v>
      </c>
      <c r="AA50" s="21" t="str">
        <f t="shared" si="12"/>
        <v>Shunney, Mike</v>
      </c>
      <c r="AB50" s="25" t="str">
        <f>INDEX('2025'!$C$7:'2025'!$DN$7,$A50,$B50)&amp;""</f>
        <v>Sung Jae Im</v>
      </c>
      <c r="AC50" s="17" t="str">
        <f>INDEX('2025'!$C$7:'2025'!$DN$7,$D50,$E50)&amp;""</f>
        <v>MC</v>
      </c>
      <c r="AE50" s="21" t="str">
        <f t="shared" si="13"/>
        <v>Shunney, Mike</v>
      </c>
      <c r="AF50" s="21" t="str">
        <f>INDEX('2025'!$C$8:'2025'!$DN$8,$A50,$B50)&amp;""</f>
        <v>Patrick Cantlay</v>
      </c>
      <c r="AG50" s="17" t="str">
        <f>INDEX('2025'!$C$8:'2025'!$DN$8,$D50,$E50)&amp;""</f>
        <v>126000</v>
      </c>
      <c r="AI50" s="21" t="str">
        <f t="shared" si="14"/>
        <v>Shunney, Mike</v>
      </c>
      <c r="AJ50" s="21" t="str">
        <f>INDEX('2025'!$C$9:'2025'!$DN$9,$A50,$B50)&amp;""</f>
        <v>Ludvig Aberg</v>
      </c>
      <c r="AK50" s="17" t="str">
        <f>INDEX('2025'!$C$9:'2025'!$DN$9,$D50,$E50)&amp;""</f>
        <v>MC</v>
      </c>
      <c r="AM50" s="21" t="str">
        <f t="shared" si="15"/>
        <v>Shunney, Mike</v>
      </c>
      <c r="AN50" s="21" t="str">
        <f>INDEX('2025'!$C$10:'2025'!$DN$10,$A50,$B50)&amp;""</f>
        <v>Xander Shauffele</v>
      </c>
      <c r="AO50" s="17" t="str">
        <f>INDEX('2025'!$C$10:'2025'!$DN$10,$D50,$E50)&amp;""</f>
        <v>356700</v>
      </c>
      <c r="AQ50" s="21" t="str">
        <f t="shared" si="16"/>
        <v>Shunney, Mike</v>
      </c>
      <c r="AR50" s="21" t="str">
        <f>INDEX('2025'!$C$11:'2025'!$DN$11,$A50,$B50)&amp;""</f>
        <v>Tony Finau</v>
      </c>
      <c r="AS50" s="17" t="str">
        <f>INDEX('2025'!$C$11:'2025'!$DN$11,$D50,$E50)&amp;""</f>
        <v>51911</v>
      </c>
    </row>
    <row r="51" spans="1:45" ht="15" thickBot="1" x14ac:dyDescent="0.4">
      <c r="A51" s="121">
        <v>1</v>
      </c>
      <c r="B51" s="121">
        <v>99</v>
      </c>
      <c r="D51" s="121">
        <v>1</v>
      </c>
      <c r="E51" s="121">
        <v>100</v>
      </c>
      <c r="G51" s="21" t="str">
        <f>'2025'!D157</f>
        <v>Siskey, Tyler</v>
      </c>
      <c r="H51" s="21" t="str">
        <f>INDEX('2025'!$C$2:'2025'!$DN$2,$A51,$B51)&amp;""</f>
        <v>JJ Spaun</v>
      </c>
      <c r="I51" s="61" t="str">
        <f>INDEX('2025'!$C$2:'2025'!$DN$2,$D51,$E51)&amp;""</f>
        <v>132732</v>
      </c>
      <c r="K51" s="21" t="str">
        <f t="shared" ref="K51:K59" si="17">G51</f>
        <v>Siskey, Tyler</v>
      </c>
      <c r="L51" s="21" t="str">
        <f>INDEX('2025'!$C$3:'2025'!$DN$3,$A51,$B51)&amp;""</f>
        <v>Patrick Cantlay</v>
      </c>
      <c r="M51" s="17" t="str">
        <f>INDEX('2025'!$C$3:'2025'!$DN$3,$D51,$E51)&amp;""</f>
        <v>99000</v>
      </c>
      <c r="O51" s="127" t="str">
        <f>K51</f>
        <v>Siskey, Tyler</v>
      </c>
      <c r="P51" s="21" t="str">
        <f>INDEX('2025'!$C$4:'2025'!$DN$4,$A51,$B51)&amp;""</f>
        <v>Justin Thomas</v>
      </c>
      <c r="Q51" s="17" t="str">
        <f>INDEX('2025'!$C$4:'2025'!$DN$4,$D51,$E51)&amp;""</f>
        <v>310500</v>
      </c>
      <c r="S51" s="21" t="str">
        <f>O51</f>
        <v>Siskey, Tyler</v>
      </c>
      <c r="T51" s="21" t="str">
        <f>INDEX('2025'!$C$5:'2025'!$DN$5,$A51,$B51)&amp;""</f>
        <v>Will Zalatoris</v>
      </c>
      <c r="U51" s="17" t="str">
        <f>INDEX('2025'!$C$5:'2025'!$DN$5,$D51,$E51)&amp;""</f>
        <v>164857</v>
      </c>
      <c r="W51" s="21" t="str">
        <f>S51</f>
        <v>Siskey, Tyler</v>
      </c>
      <c r="X51" s="21" t="str">
        <f>INDEX('2025'!$C$6:'2025'!$DN$6,$A51,$B51)&amp;""</f>
        <v>Kurt Kitayama</v>
      </c>
      <c r="Y51" s="17" t="str">
        <f>INDEX('2025'!$C$6:'2025'!$DN$6,$D51,$E51)&amp;""</f>
        <v>MC</v>
      </c>
      <c r="AA51" s="21" t="str">
        <f>W51</f>
        <v>Siskey, Tyler</v>
      </c>
      <c r="AB51" s="25" t="str">
        <f>INDEX('2025'!$C$7:'2025'!$DN$7,$A51,$B51)&amp;""</f>
        <v>Daniel Berger</v>
      </c>
      <c r="AC51" s="17" t="str">
        <f>INDEX('2025'!$C$7:'2025'!$DN$7,$D51,$E51)&amp;""</f>
        <v>73271</v>
      </c>
      <c r="AE51" s="21" t="str">
        <f>AA51</f>
        <v>Siskey, Tyler</v>
      </c>
      <c r="AF51" s="21" t="str">
        <f>INDEX('2025'!$C$8:'2025'!$DN$8,$A51,$B51)&amp;""</f>
        <v>Hideki Matsuyama</v>
      </c>
      <c r="AG51" s="17" t="str">
        <f>INDEX('2025'!$C$8:'2025'!$DN$8,$D51,$E51)&amp;""</f>
        <v>178111</v>
      </c>
      <c r="AI51" s="21" t="str">
        <f>AE51</f>
        <v>Siskey, Tyler</v>
      </c>
      <c r="AJ51" s="21" t="str">
        <f>INDEX('2025'!$C$9:'2025'!$DN$9,$A51,$B51)&amp;""</f>
        <v>Colin Morikawa</v>
      </c>
      <c r="AK51" s="17" t="str">
        <f>INDEX('2025'!$C$9:'2025'!$DN$9,$D51,$E51)&amp;""</f>
        <v>656250</v>
      </c>
      <c r="AM51" s="21" t="str">
        <f>AI51</f>
        <v>Siskey, Tyler</v>
      </c>
      <c r="AN51" s="21" t="str">
        <f>INDEX('2025'!$C$10:'2025'!$DN$10,$A51,$B51)&amp;""</f>
        <v>Taylor Moore</v>
      </c>
      <c r="AO51" s="17" t="str">
        <f>INDEX('2025'!$C$10:'2025'!$DN$10,$D51,$E51)&amp;""</f>
        <v>MC</v>
      </c>
      <c r="AQ51" s="21" t="str">
        <f>AM51</f>
        <v>Siskey, Tyler</v>
      </c>
      <c r="AR51" s="21" t="str">
        <f>INDEX('2025'!$C$11:'2025'!$DN$11,$A51,$B51)&amp;""</f>
        <v>Wydham Clark</v>
      </c>
      <c r="AS51" s="17" t="str">
        <f>INDEX('2025'!$C$11:'2025'!$DN$11,$D51,$E51)&amp;""</f>
        <v>337844</v>
      </c>
    </row>
    <row r="52" spans="1:45" ht="15" thickBot="1" x14ac:dyDescent="0.4">
      <c r="A52" s="121">
        <v>1</v>
      </c>
      <c r="B52" s="121">
        <v>101</v>
      </c>
      <c r="D52" s="121">
        <v>1</v>
      </c>
      <c r="E52" s="121">
        <v>102</v>
      </c>
      <c r="G52" s="21" t="str">
        <f>'2025'!D158</f>
        <v>Slavens, Gene</v>
      </c>
      <c r="H52" s="21" t="str">
        <f>INDEX('2025'!$C$2:'2025'!$DN$2,$A52,$B52)&amp;""</f>
        <v>Ludvig Aberg</v>
      </c>
      <c r="I52" s="61" t="str">
        <f>INDEX('2025'!$C$2:'2025'!$DN$2,$D52,$E52)&amp;""</f>
        <v>33945</v>
      </c>
      <c r="K52" s="21" t="str">
        <f t="shared" si="17"/>
        <v>Slavens, Gene</v>
      </c>
      <c r="L52" s="21" t="str">
        <f>INDEX('2025'!$C$3:'2025'!$DN$3,$A52,$B52)&amp;""</f>
        <v>Justin Thomas</v>
      </c>
      <c r="M52" s="17" t="str">
        <f>INDEX('2025'!$C$3:'2025'!$DN$3,$D52,$E52)&amp;""</f>
        <v>48600</v>
      </c>
      <c r="O52" s="127" t="str">
        <f t="shared" ref="O52:O61" si="18">K52</f>
        <v>Slavens, Gene</v>
      </c>
      <c r="P52" s="21" t="str">
        <f>INDEX('2025'!$C$4:'2025'!$DN$4,$A52,$B52)&amp;""</f>
        <v>Scottie Scheffler</v>
      </c>
      <c r="Q52" s="17" t="str">
        <f>INDEX('2025'!$C$4:'2025'!$DN$4,$D52,$E52)&amp;""</f>
        <v>69197</v>
      </c>
      <c r="S52" s="21" t="str">
        <f t="shared" si="10"/>
        <v>Slavens, Gene</v>
      </c>
      <c r="T52" s="21" t="str">
        <f>INDEX('2025'!$C$5:'2025'!$DN$5,$A52,$B52)&amp;""</f>
        <v>Jordan Speith</v>
      </c>
      <c r="U52" s="17" t="str">
        <f>INDEX('2025'!$C$5:'2025'!$DN$5,$D52,$E52)&amp;""</f>
        <v>MC</v>
      </c>
      <c r="W52" s="21" t="str">
        <f t="shared" ref="W52:W62" si="19">S52</f>
        <v>Slavens, Gene</v>
      </c>
      <c r="X52" s="21" t="str">
        <f>INDEX('2025'!$C$6:'2025'!$DN$6,$A52,$B52)&amp;""</f>
        <v>Akshay Bhatia</v>
      </c>
      <c r="Y52" s="17" t="str">
        <f>INDEX('2025'!$C$6:'2025'!$DN$6,$D52,$E52)&amp;""</f>
        <v>409500</v>
      </c>
      <c r="AA52" s="21" t="str">
        <f t="shared" ref="AA52:AA59" si="20">W52</f>
        <v>Slavens, Gene</v>
      </c>
      <c r="AB52" s="25" t="str">
        <f>INDEX('2025'!$C$7:'2025'!$DN$7,$A52,$B52)&amp;""</f>
        <v>Sepp Straka</v>
      </c>
      <c r="AC52" s="17" t="str">
        <f>INDEX('2025'!$C$7:'2025'!$DN$7,$D52,$E52)&amp;""</f>
        <v>184986</v>
      </c>
      <c r="AE52" s="21" t="str">
        <f>AA52</f>
        <v>Slavens, Gene</v>
      </c>
      <c r="AF52" s="21" t="str">
        <f>INDEX('2025'!$C$8:'2025'!$DN$8,$A52,$B52)&amp;""</f>
        <v>Tom Kim</v>
      </c>
      <c r="AG52" s="17" t="str">
        <f>INDEX('2025'!$C$8:'2025'!$DN$8,$D52,$E52)&amp;""</f>
        <v>MC</v>
      </c>
      <c r="AI52" s="21" t="str">
        <f t="shared" ref="AI52:AI59" si="21">AE52</f>
        <v>Slavens, Gene</v>
      </c>
      <c r="AJ52" s="21" t="str">
        <f>INDEX('2025'!$C$9:'2025'!$DN$9,$A52,$B52)&amp;""</f>
        <v>Adam Scott</v>
      </c>
      <c r="AK52" s="17" t="str">
        <f>INDEX('2025'!$C$9:'2025'!$DN$9,$D52,$E52)&amp;""</f>
        <v>MC</v>
      </c>
      <c r="AM52" s="21" t="str">
        <f t="shared" ref="AM52:AM59" si="22">AI52</f>
        <v>Slavens, Gene</v>
      </c>
      <c r="AN52" s="21" t="str">
        <f>INDEX('2025'!$C$10:'2025'!$DN$10,$A52,$B52)&amp;""</f>
        <v>Corey Conners</v>
      </c>
      <c r="AO52" s="17" t="str">
        <f>INDEX('2025'!$C$10:'2025'!$DN$10,$D52,$E52)&amp;""</f>
        <v>491550</v>
      </c>
      <c r="AQ52" s="21" t="str">
        <f t="shared" ref="AQ52:AQ59" si="23">AM52</f>
        <v>Slavens, Gene</v>
      </c>
      <c r="AR52" s="21" t="str">
        <f>INDEX('2025'!$C$11:'2025'!$DN$11,$A52,$B52)&amp;""</f>
        <v>Jason Day</v>
      </c>
      <c r="AS52" s="17" t="str">
        <f>INDEX('2025'!$C$11:'2025'!$DN$11,$D52,$E52)&amp;""</f>
        <v>67925</v>
      </c>
    </row>
    <row r="53" spans="1:45" ht="15" thickBot="1" x14ac:dyDescent="0.4">
      <c r="A53" s="121">
        <v>1</v>
      </c>
      <c r="B53" s="121">
        <v>103</v>
      </c>
      <c r="D53" s="121">
        <v>1</v>
      </c>
      <c r="E53" s="121">
        <v>104</v>
      </c>
      <c r="G53" s="21" t="str">
        <f>'2025'!D159</f>
        <v>Spell, Brandon</v>
      </c>
      <c r="H53" s="21" t="str">
        <f>INDEX('2025'!$C$2:'2025'!$DN$2,$A53,$B53)&amp;""</f>
        <v>Jason Day</v>
      </c>
      <c r="I53" s="61" t="str">
        <f>INDEX('2025'!$C$2:'2025'!$DN$2,$D53,$E53)&amp;""</f>
        <v>52080</v>
      </c>
      <c r="K53" s="21" t="str">
        <f t="shared" si="17"/>
        <v>Spell, Brandon</v>
      </c>
      <c r="L53" s="21" t="str">
        <f>INDEX('2025'!$C$3:'2025'!$DN$3,$A53,$B53)&amp;""</f>
        <v>Colin Morikawa</v>
      </c>
      <c r="M53" s="17" t="str">
        <f>INDEX('2025'!$C$3:'2025'!$DN$3,$D53,$E53)&amp;""</f>
        <v>272000</v>
      </c>
      <c r="O53" s="127" t="str">
        <f t="shared" si="18"/>
        <v>Spell, Brandon</v>
      </c>
      <c r="P53" s="21" t="str">
        <f>INDEX('2025'!$C$4:'2025'!$DN$4,$A53,$B53)&amp;""</f>
        <v>Hideki Matsuyama</v>
      </c>
      <c r="Q53" s="17" t="str">
        <f>INDEX('2025'!$C$4:'2025'!$DN$4,$D53,$E53)&amp;""</f>
        <v>69197</v>
      </c>
      <c r="S53" s="21" t="str">
        <f t="shared" si="10"/>
        <v>Spell, Brandon</v>
      </c>
      <c r="T53" s="21" t="str">
        <f>INDEX('2025'!$C$5:'2025'!$DN$5,$A53,$B53)&amp;""</f>
        <v>Patrick Cantlay</v>
      </c>
      <c r="U53" s="17" t="str">
        <f>INDEX('2025'!$C$5:'2025'!$DN$5,$D53,$E53)&amp;""</f>
        <v>736500</v>
      </c>
      <c r="W53" s="21" t="str">
        <f t="shared" si="19"/>
        <v>Spell, Brandon</v>
      </c>
      <c r="X53" s="21" t="str">
        <f>INDEX('2025'!$C$6:'2025'!$DN$6,$A53,$B53)&amp;""</f>
        <v>Kurt Kitayama</v>
      </c>
      <c r="Y53" s="17" t="str">
        <f>INDEX('2025'!$C$6:'2025'!$DN$6,$D53,$E53)&amp;""</f>
        <v>MC</v>
      </c>
      <c r="AA53" s="21" t="str">
        <f t="shared" si="20"/>
        <v>Spell, Brandon</v>
      </c>
      <c r="AB53" s="25" t="str">
        <f>INDEX('2025'!$C$7:'2025'!$DN$7,$A53,$B53)&amp;""</f>
        <v>Min Woo Lee</v>
      </c>
      <c r="AC53" s="17" t="str">
        <f>INDEX('2025'!$C$7:'2025'!$DN$7,$D53,$E53)&amp;""</f>
        <v>184986</v>
      </c>
      <c r="AE53" s="21" t="str">
        <f>AA53</f>
        <v>Spell, Brandon</v>
      </c>
      <c r="AF53" s="21" t="str">
        <f>INDEX('2025'!$C$8:'2025'!$DN$8,$A53,$B53)&amp;""</f>
        <v>Sung Jae Im</v>
      </c>
      <c r="AG53" s="17" t="str">
        <f>INDEX('2025'!$C$8:'2025'!$DN$8,$D53,$E53)&amp;""</f>
        <v>269333</v>
      </c>
      <c r="AI53" s="21" t="str">
        <f t="shared" si="21"/>
        <v>Spell, Brandon</v>
      </c>
      <c r="AJ53" s="21" t="str">
        <f>INDEX('2025'!$C$9:'2025'!$DN$9,$A53,$B53)&amp;""</f>
        <v>Denny McCarthy</v>
      </c>
      <c r="AK53" s="17" t="str">
        <f>INDEX('2025'!$C$9:'2025'!$DN$9,$D53,$E53)&amp;""</f>
        <v>418750</v>
      </c>
      <c r="AM53" s="21" t="str">
        <f t="shared" si="22"/>
        <v>Spell, Brandon</v>
      </c>
      <c r="AN53" s="21" t="str">
        <f>INDEX('2025'!$C$10:'2025'!$DN$10,$A53,$B53)&amp;""</f>
        <v>JT Poston</v>
      </c>
      <c r="AO53" s="17" t="str">
        <f>INDEX('2025'!$C$10:'2025'!$DN$10,$D53,$E53)&amp;""</f>
        <v>111686</v>
      </c>
      <c r="AQ53" s="21" t="str">
        <f t="shared" si="23"/>
        <v>Spell, Brandon</v>
      </c>
      <c r="AR53" s="21" t="str">
        <f>INDEX('2025'!$C$11:'2025'!$DN$11,$A53,$B53)&amp;""</f>
        <v>Joe Highsmith</v>
      </c>
      <c r="AS53" s="17" t="str">
        <f>INDEX('2025'!$C$11:'2025'!$DN$11,$D53,$E53)&amp;""</f>
        <v>MC</v>
      </c>
    </row>
    <row r="54" spans="1:45" ht="15" thickBot="1" x14ac:dyDescent="0.4">
      <c r="A54" s="121">
        <v>1</v>
      </c>
      <c r="B54" s="121">
        <v>105</v>
      </c>
      <c r="D54" s="121">
        <v>1</v>
      </c>
      <c r="E54" s="121">
        <v>106</v>
      </c>
      <c r="G54" s="21" t="str">
        <f>'2025'!D160</f>
        <v>Swanson, Chris</v>
      </c>
      <c r="H54" s="21" t="str">
        <f>INDEX('2025'!$C$2:'2025'!$DN$2,$A54,$B54)&amp;""</f>
        <v>Max Greyserman</v>
      </c>
      <c r="I54" s="61" t="str">
        <f>INDEX('2025'!$C$2:'2025'!$DN$2,$D54,$E54)&amp;""</f>
        <v>25482</v>
      </c>
      <c r="K54" s="21" t="str">
        <f t="shared" si="17"/>
        <v>Swanson, Chris</v>
      </c>
      <c r="L54" s="21" t="str">
        <f>INDEX('2025'!$C$3:'2025'!$DN$3,$A54,$B54)&amp;""</f>
        <v>Justin Thomas</v>
      </c>
      <c r="M54" s="17" t="str">
        <f>INDEX('2025'!$C$3:'2025'!$DN$3,$D54,$E54)&amp;""</f>
        <v>48600</v>
      </c>
      <c r="O54" s="127" t="str">
        <f t="shared" si="18"/>
        <v>Swanson, Chris</v>
      </c>
      <c r="P54" s="21" t="str">
        <f>INDEX('2025'!$C$4:'2025'!$DN$4,$A54,$B54)&amp;""</f>
        <v>Billy Horschel</v>
      </c>
      <c r="Q54" s="17" t="str">
        <f>INDEX('2025'!$C$4:'2025'!$DN$4,$D54,$E54)&amp;""</f>
        <v>MC</v>
      </c>
      <c r="S54" s="21" t="str">
        <f t="shared" si="10"/>
        <v>Swanson, Chris</v>
      </c>
      <c r="T54" s="21" t="str">
        <f>INDEX('2025'!$C$5:'2025'!$DN$5,$A54,$B54)&amp;""</f>
        <v>Shane Lowry</v>
      </c>
      <c r="U54" s="17" t="str">
        <f>INDEX('2025'!$C$5:'2025'!$DN$5,$D54,$E54)&amp;""</f>
        <v>82000</v>
      </c>
      <c r="W54" s="21" t="str">
        <f t="shared" si="19"/>
        <v>Swanson, Chris</v>
      </c>
      <c r="X54" s="21" t="str">
        <f>INDEX('2025'!$C$6:'2025'!$DN$6,$A54,$B54)&amp;""</f>
        <v>Beau Hossler</v>
      </c>
      <c r="Y54" s="17" t="str">
        <f>INDEX('2025'!$C$6:'2025'!$DN$6,$D54,$E54)&amp;""</f>
        <v>MC</v>
      </c>
      <c r="AA54" s="21" t="str">
        <f t="shared" si="20"/>
        <v>Swanson, Chris</v>
      </c>
      <c r="AB54" s="25" t="str">
        <f>INDEX('2025'!$C$7:'2025'!$DN$7,$A54,$B54)&amp;""</f>
        <v>Gary Woodland</v>
      </c>
      <c r="AC54" s="17" t="str">
        <f>INDEX('2025'!$C$7:'2025'!$DN$7,$D54,$E54)&amp;""</f>
        <v>MC</v>
      </c>
      <c r="AE54" s="21" t="str">
        <f t="shared" ref="AE54:AE59" si="24">AA54</f>
        <v>Swanson, Chris</v>
      </c>
      <c r="AF54" s="21" t="str">
        <f>INDEX('2025'!$C$8:'2025'!$DN$8,$A54,$B54)&amp;""</f>
        <v>Patrick Cantlay</v>
      </c>
      <c r="AG54" s="17" t="str">
        <f>INDEX('2025'!$C$8:'2025'!$DN$8,$D54,$E54)&amp;""</f>
        <v>126000</v>
      </c>
      <c r="AI54" s="21" t="str">
        <f t="shared" si="21"/>
        <v>Swanson, Chris</v>
      </c>
      <c r="AJ54" s="21" t="str">
        <f>INDEX('2025'!$C$9:'2025'!$DN$9,$A54,$B54)&amp;""</f>
        <v>Colin Morikawa</v>
      </c>
      <c r="AK54" s="17" t="str">
        <f>INDEX('2025'!$C$9:'2025'!$DN$9,$D54,$E54)&amp;""</f>
        <v>656250</v>
      </c>
      <c r="AM54" s="21" t="str">
        <f t="shared" si="22"/>
        <v>Swanson, Chris</v>
      </c>
      <c r="AN54" s="21" t="str">
        <f>INDEX('2025'!$C$10:'2025'!$DN$10,$A54,$B54)&amp;""</f>
        <v>Tommy Fleetwood</v>
      </c>
      <c r="AO54" s="17" t="str">
        <f>INDEX('2025'!$C$10:'2025'!$DN$10,$D54,$E54)&amp;""</f>
        <v>256650</v>
      </c>
      <c r="AQ54" s="21" t="str">
        <f t="shared" si="23"/>
        <v>Swanson, Chris</v>
      </c>
      <c r="AR54" s="21" t="str">
        <f>INDEX('2025'!$C$11:'2025'!$DN$11,$A54,$B54)&amp;""</f>
        <v>Keith Mitchell</v>
      </c>
      <c r="AS54" s="17" t="str">
        <f>INDEX('2025'!$C$11:'2025'!$DN$11,$D54,$E54)&amp;""</f>
        <v>108986</v>
      </c>
    </row>
    <row r="55" spans="1:45" ht="15" thickBot="1" x14ac:dyDescent="0.4">
      <c r="A55" s="121">
        <v>1</v>
      </c>
      <c r="B55" s="121">
        <v>107</v>
      </c>
      <c r="D55" s="121">
        <v>1</v>
      </c>
      <c r="E55" s="121">
        <v>108</v>
      </c>
      <c r="G55" s="21" t="str">
        <f>'2025'!D161</f>
        <v>Thibedoux, Brian</v>
      </c>
      <c r="H55" s="21" t="str">
        <f>INDEX('2025'!$C$2:'2025'!$DN$2,$A55,$B55)&amp;""</f>
        <v>Max Greyserman</v>
      </c>
      <c r="I55" s="61" t="str">
        <f>INDEX('2025'!$C$2:'2025'!$DN$2,$D55,$E55)&amp;""</f>
        <v>25482</v>
      </c>
      <c r="K55" s="21" t="str">
        <f t="shared" si="17"/>
        <v>Thibedoux, Brian</v>
      </c>
      <c r="L55" s="21" t="str">
        <f>INDEX('2025'!$C$3:'2025'!$DN$3,$A55,$B55)&amp;""</f>
        <v>Sam Burns</v>
      </c>
      <c r="M55" s="17" t="str">
        <f>INDEX('2025'!$C$3:'2025'!$DN$3,$D55,$E55)&amp;""</f>
        <v>158273</v>
      </c>
      <c r="O55" s="127" t="str">
        <f t="shared" si="18"/>
        <v>Thibedoux, Brian</v>
      </c>
      <c r="P55" s="21" t="str">
        <f>INDEX('2025'!$C$4:'2025'!$DN$4,$A55,$B55)&amp;""</f>
        <v>Rasmus Hojgaard</v>
      </c>
      <c r="Q55" s="17" t="str">
        <f>INDEX('2025'!$C$4:'2025'!$DN$4,$D55,$E55)&amp;""</f>
        <v>195500</v>
      </c>
      <c r="S55" s="21" t="str">
        <f t="shared" si="10"/>
        <v>Thibedoux, Brian</v>
      </c>
      <c r="T55" s="21" t="str">
        <f>INDEX('2025'!$C$5:'2025'!$DN$5,$A55,$B55)&amp;""</f>
        <v>Justin Thomas</v>
      </c>
      <c r="U55" s="17" t="str">
        <f>INDEX('2025'!$C$5:'2025'!$DN$5,$D55,$E55)&amp;""</f>
        <v>556667</v>
      </c>
      <c r="W55" s="21" t="str">
        <f t="shared" si="19"/>
        <v>Thibedoux, Brian</v>
      </c>
      <c r="X55" s="21" t="str">
        <f>INDEX('2025'!$C$6:'2025'!$DN$6,$A55,$B55)&amp;""</f>
        <v>Sam Stevens</v>
      </c>
      <c r="Y55" s="17" t="str">
        <f>INDEX('2025'!$C$6:'2025'!$DN$6,$D55,$E55)&amp;""</f>
        <v>MC</v>
      </c>
      <c r="AA55" s="21" t="str">
        <f t="shared" si="20"/>
        <v>Thibedoux, Brian</v>
      </c>
      <c r="AB55" s="25" t="str">
        <f>INDEX('2025'!$C$7:'2025'!$DN$7,$A55,$B55)&amp;""</f>
        <v>Sepp Straka</v>
      </c>
      <c r="AC55" s="17" t="str">
        <f>INDEX('2025'!$C$7:'2025'!$DN$7,$D55,$E55)&amp;""</f>
        <v>184986</v>
      </c>
      <c r="AE55" s="21" t="str">
        <f t="shared" si="24"/>
        <v>Thibedoux, Brian</v>
      </c>
      <c r="AF55" s="21" t="str">
        <f>INDEX('2025'!$C$8:'2025'!$DN$8,$A55,$B55)&amp;""</f>
        <v>Thomas Detry</v>
      </c>
      <c r="AG55" s="17" t="str">
        <f>INDEX('2025'!$C$8:'2025'!$DN$8,$D55,$E55)&amp;""</f>
        <v>MC</v>
      </c>
      <c r="AI55" s="21" t="str">
        <f t="shared" si="21"/>
        <v>Thibedoux, Brian</v>
      </c>
      <c r="AJ55" s="21" t="str">
        <f>INDEX('2025'!$C$9:'2025'!$DN$9,$A55,$B55)&amp;""</f>
        <v>Scottie Scheffler</v>
      </c>
      <c r="AK55" s="17" t="str">
        <f>INDEX('2025'!$C$9:'2025'!$DN$9,$D55,$E55)&amp;""</f>
        <v>240250</v>
      </c>
      <c r="AM55" s="21" t="str">
        <f t="shared" si="22"/>
        <v>Thibedoux, Brian</v>
      </c>
      <c r="AN55" s="21" t="str">
        <f>INDEX('2025'!$C$10:'2025'!$DN$10,$A55,$B55)&amp;""</f>
        <v>Karl Vilips</v>
      </c>
      <c r="AO55" s="17" t="str">
        <f>INDEX('2025'!$C$10:'2025'!$DN$10,$D55,$E55)&amp;""</f>
        <v>MC</v>
      </c>
      <c r="AQ55" s="21" t="str">
        <f t="shared" si="23"/>
        <v>Thibedoux, Brian</v>
      </c>
      <c r="AR55" s="21" t="str">
        <f>INDEX('2025'!$C$11:'2025'!$DN$11,$A55,$B55)&amp;""</f>
        <v>Davis Thompson</v>
      </c>
      <c r="AS55" s="17" t="str">
        <f>INDEX('2025'!$C$11:'2025'!$DN$11,$D55,$E55)&amp;""</f>
        <v>67925</v>
      </c>
    </row>
    <row r="56" spans="1:45" ht="15" thickBot="1" x14ac:dyDescent="0.4">
      <c r="A56" s="121">
        <v>1</v>
      </c>
      <c r="B56" s="121">
        <v>109</v>
      </c>
      <c r="D56" s="121">
        <v>1</v>
      </c>
      <c r="E56" s="121">
        <v>110</v>
      </c>
      <c r="G56" s="21" t="str">
        <f>'2025'!D162</f>
        <v>Weaver, Brian</v>
      </c>
      <c r="H56" s="21" t="str">
        <f>INDEX('2025'!$C$2:'2025'!$DN$2,$A56,$B56)&amp;""</f>
        <v>Ludvig Aberg</v>
      </c>
      <c r="I56" s="61" t="str">
        <f>INDEX('2025'!$C$2:'2025'!$DN$2,$D56,$E56)&amp;""</f>
        <v>33945</v>
      </c>
      <c r="K56" s="21" t="str">
        <f t="shared" si="17"/>
        <v>Weaver, Brian</v>
      </c>
      <c r="L56" s="21" t="str">
        <f>INDEX('2025'!$C$3:'2025'!$DN$3,$A56,$B56)&amp;""</f>
        <v>Justin Thomas</v>
      </c>
      <c r="M56" s="17" t="str">
        <f>INDEX('2025'!$C$3:'2025'!$DN$3,$D56,$E56)&amp;""</f>
        <v>48600</v>
      </c>
      <c r="O56" s="127" t="str">
        <f t="shared" si="18"/>
        <v>Weaver, Brian</v>
      </c>
      <c r="P56" s="21" t="str">
        <f>INDEX('2025'!$C$4:'2025'!$DN$4,$A56,$B56)&amp;""</f>
        <v>Sam Burns</v>
      </c>
      <c r="Q56" s="17" t="str">
        <f>INDEX('2025'!$C$4:'2025'!$DN$4,$D56,$E56)&amp;""</f>
        <v>22586</v>
      </c>
      <c r="S56" s="21" t="str">
        <f t="shared" si="10"/>
        <v>Weaver, Brian</v>
      </c>
      <c r="T56" s="21" t="str">
        <f>INDEX('2025'!$C$5:'2025'!$DN$5,$A56,$B56)&amp;""</f>
        <v>Rory McIlroy</v>
      </c>
      <c r="U56" s="17" t="str">
        <f>INDEX('2025'!$C$5:'2025'!$DN$5,$D56,$E56)&amp;""</f>
        <v>270714</v>
      </c>
      <c r="W56" s="21" t="str">
        <f t="shared" si="19"/>
        <v>Weaver, Brian</v>
      </c>
      <c r="X56" s="21" t="str">
        <f>INDEX('2025'!$C$6:'2025'!$DN$6,$A56,$B56)&amp;""</f>
        <v>Akshay Bhatia</v>
      </c>
      <c r="Y56" s="17" t="str">
        <f>INDEX('2025'!$C$6:'2025'!$DN$6,$D56,$E56)&amp;""</f>
        <v>409500</v>
      </c>
      <c r="AA56" s="21" t="str">
        <f t="shared" si="20"/>
        <v>Weaver, Brian</v>
      </c>
      <c r="AB56" s="25" t="str">
        <f>INDEX('2025'!$C$7:'2025'!$DN$7,$A56,$B56)&amp;""</f>
        <v>Sepp Straka</v>
      </c>
      <c r="AC56" s="17" t="str">
        <f>INDEX('2025'!$C$7:'2025'!$DN$7,$D56,$E56)&amp;""</f>
        <v>184986</v>
      </c>
      <c r="AE56" s="21" t="str">
        <f t="shared" si="24"/>
        <v>Weaver, Brian</v>
      </c>
      <c r="AF56" s="21" t="str">
        <f>INDEX('2025'!$C$8:'2025'!$DN$8,$A56,$B56)&amp;""</f>
        <v>Patrick Cantlay</v>
      </c>
      <c r="AG56" s="17" t="str">
        <f>INDEX('2025'!$C$8:'2025'!$DN$8,$D56,$E56)&amp;""</f>
        <v>126000</v>
      </c>
      <c r="AI56" s="21" t="str">
        <f t="shared" si="21"/>
        <v>Weaver, Brian</v>
      </c>
      <c r="AJ56" s="21" t="str">
        <f>INDEX('2025'!$C$9:'2025'!$DN$9,$A56,$B56)&amp;""</f>
        <v>Shane Lowry</v>
      </c>
      <c r="AK56" s="17" t="str">
        <f>INDEX('2025'!$C$9:'2025'!$DN$9,$D56,$E56)&amp;""</f>
        <v>418750</v>
      </c>
      <c r="AM56" s="21" t="str">
        <f t="shared" si="22"/>
        <v>Weaver, Brian</v>
      </c>
      <c r="AN56" s="21" t="str">
        <f>INDEX('2025'!$C$10:'2025'!$DN$10,$A56,$B56)&amp;""</f>
        <v>Michael Kim</v>
      </c>
      <c r="AO56" s="17" t="str">
        <f>INDEX('2025'!$C$10:'2025'!$DN$10,$D56,$E56)&amp;""</f>
        <v>111686</v>
      </c>
      <c r="AQ56" s="21" t="str">
        <f t="shared" si="23"/>
        <v>Weaver, Brian</v>
      </c>
      <c r="AR56" s="21" t="str">
        <f>INDEX('2025'!$C$11:'2025'!$DN$11,$A56,$B56)&amp;""</f>
        <v>Tony Finau</v>
      </c>
      <c r="AS56" s="17" t="str">
        <f>INDEX('2025'!$C$11:'2025'!$DN$11,$D56,$E56)&amp;""</f>
        <v>51911</v>
      </c>
    </row>
    <row r="57" spans="1:45" ht="15" thickBot="1" x14ac:dyDescent="0.4">
      <c r="A57" s="121">
        <v>1</v>
      </c>
      <c r="B57" s="121">
        <v>111</v>
      </c>
      <c r="D57" s="121">
        <v>1</v>
      </c>
      <c r="E57" s="121">
        <v>112</v>
      </c>
      <c r="G57" s="21" t="str">
        <f>'2025'!D163</f>
        <v>White, Preston</v>
      </c>
      <c r="H57" s="21" t="str">
        <f>INDEX('2025'!$C$2:'2025'!$DN$2,$A57,$B57)&amp;""</f>
        <v>Taylor Pendrith</v>
      </c>
      <c r="I57" s="61" t="str">
        <f>INDEX('2025'!$C$2:'2025'!$DN$2,$D57,$E57)&amp;""</f>
        <v>302250</v>
      </c>
      <c r="K57" s="21" t="str">
        <f t="shared" si="17"/>
        <v>White, Preston</v>
      </c>
      <c r="L57" s="21" t="str">
        <f>INDEX('2025'!$C$3:'2025'!$DN$3,$A57,$B57)&amp;""</f>
        <v>Harry Hall</v>
      </c>
      <c r="M57" s="17" t="str">
        <f>INDEX('2025'!$C$3:'2025'!$DN$3,$D57,$E57)&amp;""</f>
        <v>39250</v>
      </c>
      <c r="O57" s="127" t="str">
        <f t="shared" si="18"/>
        <v>White, Preston</v>
      </c>
      <c r="P57" s="21" t="str">
        <f>INDEX('2025'!$C$4:'2025'!$DN$4,$A57,$B57)&amp;""</f>
        <v>Sung Jae Im</v>
      </c>
      <c r="Q57" s="17" t="str">
        <f>INDEX('2025'!$C$4:'2025'!$DN$4,$D57,$E57)&amp;""</f>
        <v>20792</v>
      </c>
      <c r="S57" s="21" t="str">
        <f t="shared" si="10"/>
        <v>White, Preston</v>
      </c>
      <c r="T57" s="21" t="str">
        <f>INDEX('2025'!$C$5:'2025'!$DN$5,$A57,$B57)&amp;""</f>
        <v>Justin Thomas</v>
      </c>
      <c r="U57" s="17" t="str">
        <f>INDEX('2025'!$C$5:'2025'!$DN$5,$D57,$E57)&amp;""</f>
        <v>556667</v>
      </c>
      <c r="W57" s="21" t="str">
        <f t="shared" si="19"/>
        <v>White, Preston</v>
      </c>
      <c r="X57" s="21" t="str">
        <f>INDEX('2025'!$C$6:'2025'!$DN$6,$A57,$B57)&amp;""</f>
        <v>Michael Kim</v>
      </c>
      <c r="Y57" s="17" t="str">
        <f>INDEX('2025'!$C$6:'2025'!$DN$6,$D57,$E57)&amp;""</f>
        <v>274166</v>
      </c>
      <c r="AA57" s="21" t="str">
        <f t="shared" si="20"/>
        <v>White, Preston</v>
      </c>
      <c r="AB57" s="25" t="str">
        <f>INDEX('2025'!$C$7:'2025'!$DN$7,$A57,$B57)&amp;""</f>
        <v>Davis Thompson</v>
      </c>
      <c r="AC57" s="17" t="str">
        <f>INDEX('2025'!$C$7:'2025'!$DN$7,$D57,$E57)&amp;""</f>
        <v>MC</v>
      </c>
      <c r="AE57" s="21" t="str">
        <f t="shared" si="24"/>
        <v>White, Preston</v>
      </c>
      <c r="AF57" s="21" t="str">
        <f>INDEX('2025'!$C$8:'2025'!$DN$8,$A57,$B57)&amp;""</f>
        <v>Rory McIlroy</v>
      </c>
      <c r="AG57" s="17" t="str">
        <f>INDEX('2025'!$C$8:'2025'!$DN$8,$D57,$E57)&amp;""</f>
        <v>349000</v>
      </c>
      <c r="AI57" s="21" t="str">
        <f t="shared" si="21"/>
        <v>White, Preston</v>
      </c>
      <c r="AJ57" s="21" t="str">
        <f>INDEX('2025'!$C$9:'2025'!$DN$9,$A57,$B57)&amp;""</f>
        <v>Aaron Rai</v>
      </c>
      <c r="AK57" s="17" t="str">
        <f>INDEX('2025'!$C$9:'2025'!$DN$9,$D57,$E57)&amp;""</f>
        <v>418750</v>
      </c>
      <c r="AM57" s="21" t="str">
        <f t="shared" si="22"/>
        <v>White, Preston</v>
      </c>
      <c r="AN57" s="21" t="str">
        <f>INDEX('2025'!$C$10:'2025'!$DN$10,$A57,$B57)&amp;""</f>
        <v>Corey Conners</v>
      </c>
      <c r="AO57" s="17" t="str">
        <f>INDEX('2025'!$C$10:'2025'!$DN$10,$D57,$E57)&amp;""</f>
        <v>491550</v>
      </c>
      <c r="AQ57" s="21" t="str">
        <f t="shared" si="23"/>
        <v>White, Preston</v>
      </c>
      <c r="AR57" s="21" t="str">
        <f>INDEX('2025'!$C$11:'2025'!$DN$11,$A57,$B57)&amp;""</f>
        <v>Sahith Theegala</v>
      </c>
      <c r="AS57" s="17" t="str">
        <f>INDEX('2025'!$C$11:'2025'!$DN$11,$D57,$E57)&amp;""</f>
        <v>19950</v>
      </c>
    </row>
    <row r="58" spans="1:45" ht="15" thickBot="1" x14ac:dyDescent="0.4">
      <c r="A58" s="121">
        <v>1</v>
      </c>
      <c r="B58" s="121">
        <v>113</v>
      </c>
      <c r="D58" s="121">
        <v>1</v>
      </c>
      <c r="E58" s="121">
        <v>114</v>
      </c>
      <c r="G58" s="21" t="str">
        <f>'2025'!D164</f>
        <v>Wienecke, Wayne</v>
      </c>
      <c r="H58" s="21" t="str">
        <f>INDEX('2025'!$C$2:'2025'!$DN$2,$A58,$B58)&amp;""</f>
        <v>Beau Hossler</v>
      </c>
      <c r="I58" s="61" t="str">
        <f>INDEX('2025'!$C$2:'2025'!$DN$2,$D58,$E58)&amp;""</f>
        <v>132732</v>
      </c>
      <c r="K58" s="21" t="str">
        <f t="shared" si="17"/>
        <v>Wienecke, Wayne</v>
      </c>
      <c r="L58" s="21" t="str">
        <f>INDEX('2025'!$C$3:'2025'!$DN$3,$A58,$B58)&amp;""</f>
        <v>Justin Thomas</v>
      </c>
      <c r="M58" s="17" t="str">
        <f>INDEX('2025'!$C$3:'2025'!$DN$3,$D58,$E58)&amp;""</f>
        <v>48600</v>
      </c>
      <c r="O58" s="127" t="str">
        <f t="shared" si="18"/>
        <v>Wienecke, Wayne</v>
      </c>
      <c r="P58" s="21" t="str">
        <f>INDEX('2025'!$C$4:'2025'!$DN$4,$A58,$B58)&amp;""</f>
        <v>Tom Kim</v>
      </c>
      <c r="Q58" s="17" t="str">
        <f>INDEX('2025'!$C$4:'2025'!$DN$4,$D58,$E58)&amp;""</f>
        <v>29054</v>
      </c>
      <c r="S58" s="21" t="str">
        <f t="shared" si="10"/>
        <v>Wienecke, Wayne</v>
      </c>
      <c r="T58" s="21" t="str">
        <f>INDEX('2025'!$C$5:'2025'!$DN$5,$A58,$B58)&amp;""</f>
        <v>Tony Finau</v>
      </c>
      <c r="U58" s="17" t="str">
        <f>INDEX('2025'!$C$5:'2025'!$DN$5,$D58,$E58)&amp;""</f>
        <v>736500</v>
      </c>
      <c r="W58" s="21" t="str">
        <f t="shared" si="19"/>
        <v>Wienecke, Wayne</v>
      </c>
      <c r="X58" s="21" t="str">
        <f>INDEX('2025'!$C$6:'2025'!$DN$6,$A58,$B58)&amp;""</f>
        <v>Thorbjorn Olesen</v>
      </c>
      <c r="Y58" s="17" t="str">
        <f>INDEX('2025'!$C$6:'2025'!$DN$6,$D58,$E58)&amp;""</f>
        <v>37146</v>
      </c>
      <c r="AA58" s="21" t="str">
        <f t="shared" si="20"/>
        <v>Wienecke, Wayne</v>
      </c>
      <c r="AB58" s="25" t="str">
        <f>INDEX('2025'!$C$7:'2025'!$DN$7,$A58,$B58)&amp;""</f>
        <v>Michael Kim</v>
      </c>
      <c r="AC58" s="17" t="str">
        <f>INDEX('2025'!$C$7:'2025'!$DN$7,$D58,$E58)&amp;""</f>
        <v>310500</v>
      </c>
      <c r="AE58" s="21" t="str">
        <f t="shared" si="24"/>
        <v>Wienecke, Wayne</v>
      </c>
      <c r="AF58" s="21" t="str">
        <f>INDEX('2025'!$C$8:'2025'!$DN$8,$A58,$B58)&amp;""</f>
        <v>Colin Morikawa</v>
      </c>
      <c r="AG58" s="17" t="str">
        <f>INDEX('2025'!$C$8:'2025'!$DN$8,$D58,$E58)&amp;""</f>
        <v>2200000</v>
      </c>
      <c r="AI58" s="21" t="str">
        <f t="shared" si="21"/>
        <v>Wienecke, Wayne</v>
      </c>
      <c r="AJ58" s="21" t="str">
        <f>INDEX('2025'!$C$9:'2025'!$DN$9,$A58,$B58)&amp;""</f>
        <v>Scottie Scheffler</v>
      </c>
      <c r="AK58" s="17" t="str">
        <f>INDEX('2025'!$C$9:'2025'!$DN$9,$D58,$E58)&amp;""</f>
        <v>240250</v>
      </c>
      <c r="AM58" s="21" t="str">
        <f t="shared" si="22"/>
        <v>Wienecke, Wayne</v>
      </c>
      <c r="AN58" s="21" t="str">
        <f>INDEX('2025'!$C$10:'2025'!$DN$10,$A58,$B58)&amp;""</f>
        <v>Xander Shauffele</v>
      </c>
      <c r="AO58" s="17" t="str">
        <f>INDEX('2025'!$C$10:'2025'!$DN$10,$D58,$E58)&amp;""</f>
        <v>356700</v>
      </c>
      <c r="AQ58" s="21" t="str">
        <f t="shared" si="23"/>
        <v>Wienecke, Wayne</v>
      </c>
      <c r="AR58" s="21" t="str">
        <f>INDEX('2025'!$C$11:'2025'!$DN$11,$A58,$B58)&amp;""</f>
        <v>Jesper Svensson</v>
      </c>
      <c r="AS58" s="17" t="str">
        <f>INDEX('2025'!$C$11:'2025'!$DN$11,$D58,$E58)&amp;""</f>
        <v>67925</v>
      </c>
    </row>
    <row r="59" spans="1:45" ht="15" thickBot="1" x14ac:dyDescent="0.4">
      <c r="A59" s="121">
        <v>1</v>
      </c>
      <c r="B59" s="121">
        <v>115</v>
      </c>
      <c r="D59" s="121">
        <v>1</v>
      </c>
      <c r="E59" s="121">
        <v>116</v>
      </c>
      <c r="G59" s="21" t="str">
        <f>'2025'!D165</f>
        <v>Williams, Marshall</v>
      </c>
      <c r="H59" s="21" t="str">
        <f>INDEX('2025'!$C$2:'2025'!$DP$2,$A59,$B59)&amp;""</f>
        <v>Hideki Matsuyama</v>
      </c>
      <c r="I59" s="61" t="str">
        <f>INDEX('2025'!$C$2:'2025'!$DP$2,$D59,$E59)&amp;""</f>
        <v>52080</v>
      </c>
      <c r="K59" s="21" t="str">
        <f t="shared" si="17"/>
        <v>Williams, Marshall</v>
      </c>
      <c r="L59" s="21" t="str">
        <f>INDEX('2025'!$C$3:'2025'!$DR$3,$A59,$B59)&amp;""</f>
        <v>Jason Day</v>
      </c>
      <c r="M59" s="17" t="str">
        <f>INDEX('2025'!$C$3:'2025'!$DR$3,$D59,$E59)&amp;""</f>
        <v>368500</v>
      </c>
      <c r="O59" s="127" t="str">
        <f t="shared" si="18"/>
        <v>Williams, Marshall</v>
      </c>
      <c r="P59" s="21" t="str">
        <f>INDEX('2025'!$C$4:'2025'!$DT$4,$A59,$B59)&amp;""</f>
        <v>Justin Thomas</v>
      </c>
      <c r="Q59" s="17" t="str">
        <f>INDEX('2025'!$C$4:'2025'!$DT$4,$D59,$E59)&amp;""</f>
        <v>310500</v>
      </c>
      <c r="S59" s="21" t="str">
        <f t="shared" si="10"/>
        <v>Williams, Marshall</v>
      </c>
      <c r="T59" s="21" t="str">
        <f>INDEX('2025'!$C$5:'2025'!$DT$5,$A59,$B59)&amp;""</f>
        <v>Scottie Scheffler</v>
      </c>
      <c r="U59" s="17" t="str">
        <f>INDEX('2025'!$C$5:'2025'!$DT$5,$D59,$E59)&amp;""</f>
        <v>1200000</v>
      </c>
      <c r="W59" s="21" t="str">
        <f t="shared" si="19"/>
        <v>Williams, Marshall</v>
      </c>
      <c r="X59" s="21" t="str">
        <f>INDEX('2025'!$C$6:'2025'!$DT$6,$A59,$B59)&amp;""</f>
        <v>Akshay Bhatia</v>
      </c>
      <c r="Y59" s="17" t="str">
        <f>INDEX('2025'!$C$6:'2025'!$DT$6,$D59,$E59)&amp;""</f>
        <v>409500</v>
      </c>
      <c r="AA59" s="21" t="str">
        <f t="shared" si="20"/>
        <v>Williams, Marshall</v>
      </c>
      <c r="AB59" s="25" t="str">
        <f>INDEX('2025'!$C$7:'2025'!$DN$7,$A59,$B59)&amp;""</f>
        <v>Sepp Straka</v>
      </c>
      <c r="AC59" s="17" t="str">
        <f>INDEX('2025'!$C$7:'2025'!$DN$7,$D59,$E59)&amp;""</f>
        <v>184986</v>
      </c>
      <c r="AE59" s="21" t="str">
        <f t="shared" si="24"/>
        <v>Williams, Marshall</v>
      </c>
      <c r="AF59" s="21" t="str">
        <f>INDEX('2025'!$C$8:'2025'!$DT$8,$A59,$B59)&amp;""</f>
        <v>Ludvig Aberg</v>
      </c>
      <c r="AG59" s="17" t="str">
        <f>INDEX('2025'!$C$8:'2025'!$DT$8,$D59,$E59)&amp;""</f>
        <v>178111</v>
      </c>
      <c r="AI59" s="21" t="str">
        <f t="shared" si="21"/>
        <v>Williams, Marshall</v>
      </c>
      <c r="AJ59" s="21" t="str">
        <f>INDEX('2025'!$C$9:'2025'!$DT$9,$A59,$B59)&amp;""</f>
        <v>Rory McIlroy</v>
      </c>
      <c r="AK59" s="17" t="str">
        <f>INDEX('2025'!$C$9:'2025'!$DT$9,$D59,$E59)&amp;""</f>
        <v>4500000</v>
      </c>
      <c r="AM59" s="21" t="str">
        <f t="shared" si="22"/>
        <v>Williams, Marshall</v>
      </c>
      <c r="AN59" s="21" t="str">
        <f>INDEX('2025'!$C$10:'2025'!$DT$10,$A59,$B59)&amp;""</f>
        <v>Jake Knapp</v>
      </c>
      <c r="AO59" s="17" t="str">
        <f>INDEX('2025'!$C$10:'2025'!$DT$10,$D59,$E59)&amp;""</f>
        <v>MC</v>
      </c>
      <c r="AQ59" s="21" t="str">
        <f t="shared" si="23"/>
        <v>Williams, Marshall</v>
      </c>
      <c r="AR59" s="21" t="str">
        <f>INDEX('2025'!$C$11:'2025'!$DT$11,$A59,$B59)&amp;""</f>
        <v>Tony Finau</v>
      </c>
      <c r="AS59" s="17" t="str">
        <f>INDEX('2025'!$C$11:'2025'!$DT$11,$D59,$E59)&amp;""</f>
        <v>51911</v>
      </c>
    </row>
    <row r="60" spans="1:45" ht="15" thickBot="1" x14ac:dyDescent="0.4">
      <c r="A60" s="121">
        <v>1</v>
      </c>
      <c r="B60" s="121">
        <v>117</v>
      </c>
      <c r="D60" s="121">
        <v>1</v>
      </c>
      <c r="E60" s="121">
        <v>118</v>
      </c>
      <c r="G60" s="21" t="str">
        <f>'2025'!D166</f>
        <v>Wilson, Billy</v>
      </c>
      <c r="H60" s="21" t="str">
        <f>INDEX('2025'!$C$2:'2025'!$DR$2,$A60,$B60)&amp;""</f>
        <v>Sung Jae Im</v>
      </c>
      <c r="I60" s="61" t="str">
        <f>INDEX('2025'!$C$2:'2025'!$DR$2,$D60,$E60)&amp;""</f>
        <v>418500</v>
      </c>
      <c r="K60" s="21" t="str">
        <f>G60</f>
        <v>Wilson, Billy</v>
      </c>
      <c r="L60" s="21" t="str">
        <f>INDEX('2025'!$C$3:'2025'!$DR$3,$A60,$B60)&amp;""</f>
        <v>Justin Thomas</v>
      </c>
      <c r="M60" s="17" t="str">
        <f>INDEX('2025'!$C$3:'2025'!$DR$3,$D60,$E60)&amp;""</f>
        <v>48600</v>
      </c>
      <c r="O60" s="127" t="str">
        <f t="shared" si="18"/>
        <v>Wilson, Billy</v>
      </c>
      <c r="P60" s="21" t="str">
        <f>INDEX('2025'!$C$4:'2025'!$DT$4,$A60,$B60)&amp;""</f>
        <v>Tom Kim</v>
      </c>
      <c r="Q60" s="17" t="str">
        <f>INDEX('2025'!$C$4:'2025'!$DT$4,$D60,$E60)&amp;""</f>
        <v>29054</v>
      </c>
      <c r="S60" s="21" t="str">
        <f t="shared" si="10"/>
        <v>Wilson, Billy</v>
      </c>
      <c r="T60" s="21" t="str">
        <f>INDEX('2025'!$C$5:'2025'!$DT$5,$A60,$B60)&amp;""</f>
        <v>Shane Lowry</v>
      </c>
      <c r="U60" s="17" t="str">
        <f>INDEX('2025'!$C$5:'2025'!$DT$5,$D60,$E60)&amp;""</f>
        <v>82000</v>
      </c>
      <c r="W60" s="21" t="str">
        <f t="shared" si="19"/>
        <v>Wilson, Billy</v>
      </c>
      <c r="X60" s="21" t="str">
        <f>INDEX('2025'!$C$6:'2025'!$DT$6,$A60,$B60)&amp;""</f>
        <v>Harry Hall</v>
      </c>
      <c r="Y60" s="17" t="str">
        <f>INDEX('2025'!$C$6:'2025'!$DT$6,$D60,$E60)&amp;""</f>
        <v>70318</v>
      </c>
      <c r="AA60" s="21" t="str">
        <f>W60</f>
        <v>Wilson, Billy</v>
      </c>
      <c r="AB60" s="25" t="str">
        <f>INDEX('2025'!$C$7:'2025'!$DT$7,$A60,$B60)&amp;""</f>
        <v>Davis Thompson</v>
      </c>
      <c r="AC60" s="17" t="str">
        <f>INDEX('2025'!$C$7:'2025'!$DT$7,$D60,$E60)&amp;""</f>
        <v>MC</v>
      </c>
      <c r="AE60" s="21" t="str">
        <f>AA60</f>
        <v>Wilson, Billy</v>
      </c>
      <c r="AF60" s="21" t="str">
        <f>INDEX('2025'!$C$8:'2025'!$DT$8,$A60,$B60)&amp;""</f>
        <v>Rory McIlroy</v>
      </c>
      <c r="AG60" s="17" t="str">
        <f>INDEX('2025'!$C$8:'2025'!$DT$8,$D60,$E60)&amp;""</f>
        <v>349000</v>
      </c>
      <c r="AI60" s="21" t="str">
        <f>AE60</f>
        <v>Wilson, Billy</v>
      </c>
      <c r="AJ60" s="21" t="str">
        <f>INDEX('2025'!$C$9:'2025'!$DT$9,$A60,$B60)&amp;""</f>
        <v>Patrick Cantlay</v>
      </c>
      <c r="AK60" s="17" t="str">
        <f>INDEX('2025'!$C$9:'2025'!$DT$9,$D60,$E60)&amp;""</f>
        <v>556250</v>
      </c>
      <c r="AM60" s="21" t="str">
        <f>AI60</f>
        <v>Wilson, Billy</v>
      </c>
      <c r="AN60" s="21" t="str">
        <f>INDEX('2025'!$C$10:'2025'!$DT$10,$A60,$B60)&amp;""</f>
        <v>Sepp Straka</v>
      </c>
      <c r="AO60" s="17" t="str">
        <f>INDEX('2025'!$C$10:'2025'!$DT$10,$D60,$E60)&amp;""</f>
        <v>111686</v>
      </c>
      <c r="AQ60" s="21" t="str">
        <f>AM60</f>
        <v>Wilson, Billy</v>
      </c>
      <c r="AR60" s="21" t="str">
        <f>INDEX('2025'!$C$11:'2025'!$DT$11,$A60,$B60)&amp;""</f>
        <v>Michael Kim</v>
      </c>
      <c r="AS60" s="17" t="str">
        <f>INDEX('2025'!$C$11:'2025'!$DT$11,$D60,$E60)&amp;""</f>
        <v>51911</v>
      </c>
    </row>
    <row r="61" spans="1:45" ht="15" thickBot="1" x14ac:dyDescent="0.4">
      <c r="A61" s="121">
        <v>1</v>
      </c>
      <c r="B61" s="121">
        <v>119</v>
      </c>
      <c r="D61" s="121">
        <v>1</v>
      </c>
      <c r="E61" s="121">
        <v>120</v>
      </c>
      <c r="G61" s="21" t="str">
        <f>'2025'!D167</f>
        <v>Wilson, Jordan</v>
      </c>
      <c r="H61" s="21" t="str">
        <f>INDEX('2025'!$C$2:'2025'!$DT$2,$A61,$B61)&amp;""</f>
        <v>Sahith Theegala</v>
      </c>
      <c r="I61" s="61" t="str">
        <f>INDEX('2025'!$C$2:'2025'!$DT$2,$D61,$E61)&amp;""</f>
        <v>22646</v>
      </c>
      <c r="K61" s="21" t="str">
        <f>G61</f>
        <v>Wilson, Jordan</v>
      </c>
      <c r="L61" s="21" t="str">
        <f>INDEX('2025'!$C$3:'2025'!$DT$3,$A61,$B61)&amp;""</f>
        <v>Colin Morikawa</v>
      </c>
      <c r="M61" s="17" t="str">
        <f>INDEX('2025'!$C$3:'2025'!$DT$3,$D61,$E61)&amp;""</f>
        <v>272000</v>
      </c>
      <c r="O61" s="127" t="str">
        <f t="shared" si="18"/>
        <v>Wilson, Jordan</v>
      </c>
      <c r="P61" s="21" t="str">
        <f>INDEX('2025'!$C$4:'2025'!$DT$4,$A61,$B61)&amp;""</f>
        <v>Justin Thomas</v>
      </c>
      <c r="Q61" s="17" t="str">
        <f>INDEX('2025'!$C$4:'2025'!$DT$4,$D61,$E61)&amp;""</f>
        <v>310500</v>
      </c>
      <c r="S61" s="21" t="str">
        <f t="shared" si="10"/>
        <v>Wilson, Jordan</v>
      </c>
      <c r="T61" s="21" t="str">
        <f>INDEX('2025'!$C$5:'2025'!$DT$5,$A61,$B61)&amp;""</f>
        <v>Rory McIlroy</v>
      </c>
      <c r="U61" s="17" t="str">
        <f>INDEX('2025'!$C$5:'2025'!$DT$5,$D61,$E61)&amp;""</f>
        <v>270714</v>
      </c>
      <c r="W61" s="21" t="str">
        <f t="shared" si="19"/>
        <v>Wilson, Jordan</v>
      </c>
      <c r="X61" s="21" t="str">
        <f>INDEX('2025'!$C$6:'2025'!$DT$6,$A61,$B61)&amp;""</f>
        <v>Akshay Bhatia</v>
      </c>
      <c r="Y61" s="17" t="str">
        <f>INDEX('2025'!$C$6:'2025'!$DT$6,$D61,$E61)&amp;""</f>
        <v>409500</v>
      </c>
      <c r="AA61" s="21" t="str">
        <f>W61</f>
        <v>Wilson, Jordan</v>
      </c>
      <c r="AB61" s="25" t="str">
        <f>INDEX('2025'!$C$7:'2025'!$DT$7,$A61,$B61)&amp;""</f>
        <v>Sepp Straka</v>
      </c>
      <c r="AC61" s="17" t="str">
        <f>INDEX('2025'!$C$7:'2025'!$DT$7,$D61,$E61)&amp;""</f>
        <v>184986</v>
      </c>
      <c r="AE61" s="21" t="str">
        <f>AA61</f>
        <v>Wilson, Jordan</v>
      </c>
      <c r="AF61" s="21" t="str">
        <f>INDEX('2025'!$C$8:'2025'!$DT$8,$A61,$B61)&amp;""</f>
        <v xml:space="preserve">Hideki Matsuyama </v>
      </c>
      <c r="AG61" s="17" t="str">
        <f>INDEX('2025'!$C$8:'2025'!$DT$8,$D61,$E61)&amp;""</f>
        <v>178111</v>
      </c>
      <c r="AI61" s="21" t="str">
        <f>AE61</f>
        <v>Wilson, Jordan</v>
      </c>
      <c r="AJ61" s="21" t="str">
        <f>INDEX('2025'!$C$9:'2025'!$DT$9,$A61,$B61)&amp;""</f>
        <v>Scottie Scheffler</v>
      </c>
      <c r="AK61" s="17" t="str">
        <f>INDEX('2025'!$C$9:'2025'!$DT$9,$D61,$E61)&amp;""</f>
        <v>240250</v>
      </c>
      <c r="AM61" s="21" t="str">
        <f>AI61</f>
        <v>Wilson, Jordan</v>
      </c>
      <c r="AN61" s="21" t="str">
        <f>INDEX('2025'!$C$10:'2025'!$DT$10,$A61,$B61)&amp;""</f>
        <v>Sam Burns</v>
      </c>
      <c r="AO61" s="17" t="str">
        <f>INDEX('2025'!$C$10:'2025'!$DT$10,$D61,$E61)&amp;""</f>
        <v>MC</v>
      </c>
      <c r="AQ61" s="21" t="str">
        <f>AM61</f>
        <v>Wilson, Jordan</v>
      </c>
      <c r="AR61" s="21" t="str">
        <f>INDEX('2025'!$C$11:'2025'!$DT$11,$A61,$B61)&amp;""</f>
        <v>JJ Spaun</v>
      </c>
      <c r="AS61" s="17" t="str">
        <f>INDEX('2025'!$C$11:'2025'!$DT$11,$D61,$E61)&amp;""</f>
        <v>MC</v>
      </c>
    </row>
    <row r="62" spans="1:45" ht="15" thickBot="1" x14ac:dyDescent="0.4">
      <c r="A62" s="121">
        <v>1</v>
      </c>
      <c r="B62" s="121">
        <v>121</v>
      </c>
      <c r="D62" s="121">
        <v>1</v>
      </c>
      <c r="E62" s="121">
        <v>122</v>
      </c>
      <c r="G62" s="21" t="str">
        <f>'2025'!D168</f>
        <v>Young, Brent</v>
      </c>
      <c r="H62" s="21" t="str">
        <f>INDEX('2025'!$C$2:'2025'!$DT$2,$A62,$B62)&amp;""</f>
        <v>Si Woo Kim</v>
      </c>
      <c r="I62" s="61" t="str">
        <f>INDEX('2025'!$C$2:'2025'!$DT$2,$D62,$E62)&amp;""</f>
        <v>MC</v>
      </c>
      <c r="K62" s="21" t="str">
        <f>G62</f>
        <v>Young, Brent</v>
      </c>
      <c r="L62" s="21" t="str">
        <f>INDEX('2025'!$C$3:'2025'!$DT$3,$A62,$B62)&amp;""</f>
        <v>Thomas Detry</v>
      </c>
      <c r="M62" s="17" t="str">
        <f>INDEX('2025'!$C$3:'2025'!$DT$3,$D62,$E62)&amp;""</f>
        <v>48600</v>
      </c>
      <c r="O62" s="127" t="str">
        <f>K62</f>
        <v>Young, Brent</v>
      </c>
      <c r="P62" s="21" t="str">
        <f>INDEX('2025'!$C$4:'2025'!$DT$4,$A62,$B62)&amp;""</f>
        <v>Sepp Straka</v>
      </c>
      <c r="Q62" s="17" t="str">
        <f>INDEX('2025'!$C$4:'2025'!$DT$4,$D62,$E62)&amp;""</f>
        <v>167900</v>
      </c>
      <c r="S62" s="21" t="str">
        <f t="shared" si="10"/>
        <v>Young, Brent</v>
      </c>
      <c r="T62" s="21" t="str">
        <f>INDEX('2025'!$C$5:'2025'!$DT$5,$A62,$B62)&amp;""</f>
        <v>Taylor Pendrith</v>
      </c>
      <c r="U62" s="17" t="str">
        <f>INDEX('2025'!$C$5:'2025'!$DT$5,$D62,$E62)&amp;""</f>
        <v>51500</v>
      </c>
      <c r="W62" s="21" t="str">
        <f t="shared" si="19"/>
        <v>Young, Brent</v>
      </c>
      <c r="X62" s="21" t="str">
        <f>INDEX('2025'!$C$6:'2025'!$DT$6,$A62,$B62)&amp;""</f>
        <v>Akshay Bhatia</v>
      </c>
      <c r="Y62" s="17" t="str">
        <f>INDEX('2025'!$C$6:'2025'!$DT$6,$D62,$E62)&amp;""</f>
        <v>409500</v>
      </c>
      <c r="AA62" s="21" t="str">
        <f>W62</f>
        <v>Young, Brent</v>
      </c>
      <c r="AB62" s="25" t="str">
        <f>INDEX('2025'!$C$7:'2025'!$DT$7,$A62,$B62)&amp;""</f>
        <v>Cameron Young</v>
      </c>
      <c r="AC62" s="17" t="str">
        <f>INDEX('2025'!$C$7:'2025'!$DT$7,$D62,$E62)&amp;""</f>
        <v>MC</v>
      </c>
      <c r="AE62" s="21" t="str">
        <f>AA62</f>
        <v>Young, Brent</v>
      </c>
      <c r="AF62" s="21" t="str">
        <f>INDEX('2025'!$C$8:'2025'!$DT$8,$A62,$B62)&amp;""</f>
        <v>Denny McCarthy</v>
      </c>
      <c r="AG62" s="17" t="str">
        <f>INDEX('2025'!$C$8:'2025'!$DT$8,$D62,$E62)&amp;""</f>
        <v>309000</v>
      </c>
      <c r="AI62" s="21" t="str">
        <f>AE62</f>
        <v>Young, Brent</v>
      </c>
      <c r="AJ62" s="21" t="str">
        <f>INDEX('2025'!$C$9:'2025'!$DT$9,$A62,$B62)&amp;""</f>
        <v>Hideki Matsuyama</v>
      </c>
      <c r="AK62" s="17" t="str">
        <f>INDEX('2025'!$C$9:'2025'!$DT$9,$D62,$E62)&amp;""</f>
        <v>MC</v>
      </c>
      <c r="AM62" s="21" t="str">
        <f>AI62</f>
        <v>Young, Brent</v>
      </c>
      <c r="AN62" s="21" t="str">
        <f>INDEX('2025'!$C$10:'2025'!$DT$10,$A62,$B62)&amp;""</f>
        <v>Mark Hubbard</v>
      </c>
      <c r="AO62" s="17" t="str">
        <f>INDEX('2025'!$C$10:'2025'!$DT$10,$D62,$E62)&amp;""</f>
        <v>45564</v>
      </c>
      <c r="AQ62" s="21" t="str">
        <f>AM62</f>
        <v>Young, Brent</v>
      </c>
      <c r="AR62" s="21" t="str">
        <f>INDEX('2025'!$C$11:'2025'!$DT$11,$A62,$B62)&amp;""</f>
        <v>Emilliano Grillo</v>
      </c>
      <c r="AS62" s="17" t="str">
        <f>INDEX('2025'!$C$11:'2025'!$DT$11,$D62,$E62)&amp;""</f>
        <v>25593</v>
      </c>
    </row>
    <row r="63" spans="1:45" x14ac:dyDescent="0.35">
      <c r="G63" s="1"/>
      <c r="H63" s="1"/>
      <c r="I63" s="120"/>
      <c r="K63" s="1"/>
      <c r="L63" s="1"/>
      <c r="M63" s="19"/>
      <c r="O63" s="1"/>
      <c r="P63" s="1"/>
      <c r="Q63" s="19"/>
      <c r="S63" s="1"/>
      <c r="T63" s="1"/>
      <c r="U63" s="19"/>
      <c r="W63" s="1"/>
      <c r="X63" s="1"/>
      <c r="Y63" s="19"/>
      <c r="AA63" s="1"/>
      <c r="AB63" s="63"/>
      <c r="AC63" s="19"/>
      <c r="AE63" s="1"/>
      <c r="AF63" s="1"/>
      <c r="AG63" s="19"/>
      <c r="AI63" s="1"/>
      <c r="AJ63" s="1"/>
      <c r="AK63" s="19"/>
      <c r="AM63" s="1"/>
      <c r="AN63" s="1"/>
      <c r="AO63" s="19"/>
      <c r="AQ63" s="1"/>
      <c r="AR63" s="1"/>
      <c r="AS63" s="19"/>
    </row>
    <row r="64" spans="1:45" ht="15" thickBot="1" x14ac:dyDescent="0.4"/>
    <row r="65" spans="1:45" ht="15" thickBot="1" x14ac:dyDescent="0.4">
      <c r="A65" s="13" t="s">
        <v>6</v>
      </c>
      <c r="B65" s="13" t="s">
        <v>7</v>
      </c>
      <c r="C65" s="1"/>
      <c r="D65" s="13" t="s">
        <v>6</v>
      </c>
      <c r="E65" s="13" t="s">
        <v>7</v>
      </c>
      <c r="G65" s="21" t="s">
        <v>38</v>
      </c>
      <c r="H65" s="21" t="s">
        <v>121</v>
      </c>
      <c r="I65" s="21" t="s">
        <v>37</v>
      </c>
      <c r="K65" s="21" t="s">
        <v>19</v>
      </c>
      <c r="L65" s="21" t="s">
        <v>112</v>
      </c>
      <c r="M65" s="21" t="s">
        <v>37</v>
      </c>
      <c r="O65" s="21" t="s">
        <v>20</v>
      </c>
      <c r="P65" s="21" t="s">
        <v>42</v>
      </c>
      <c r="Q65" s="21" t="s">
        <v>37</v>
      </c>
      <c r="S65" s="21" t="s">
        <v>21</v>
      </c>
      <c r="T65" s="21" t="s">
        <v>179</v>
      </c>
      <c r="U65" s="21" t="s">
        <v>37</v>
      </c>
      <c r="W65" s="21" t="s">
        <v>22</v>
      </c>
      <c r="X65" s="21" t="s">
        <v>180</v>
      </c>
      <c r="Y65" s="21" t="s">
        <v>37</v>
      </c>
      <c r="AA65" s="21" t="s">
        <v>128</v>
      </c>
      <c r="AB65" s="21" t="s">
        <v>357</v>
      </c>
      <c r="AC65" s="21" t="s">
        <v>37</v>
      </c>
      <c r="AE65" s="21" t="s">
        <v>23</v>
      </c>
      <c r="AF65" s="21" t="s">
        <v>129</v>
      </c>
      <c r="AG65" s="21" t="s">
        <v>37</v>
      </c>
      <c r="AI65" s="21" t="s">
        <v>24</v>
      </c>
      <c r="AJ65" s="21" t="s">
        <v>113</v>
      </c>
      <c r="AK65" s="21" t="s">
        <v>37</v>
      </c>
      <c r="AM65" s="21" t="s">
        <v>25</v>
      </c>
      <c r="AN65" s="21" t="s">
        <v>369</v>
      </c>
      <c r="AO65" s="21" t="s">
        <v>37</v>
      </c>
      <c r="AQ65" s="21" t="s">
        <v>26</v>
      </c>
      <c r="AR65" s="21" t="s">
        <v>181</v>
      </c>
      <c r="AS65" s="21" t="s">
        <v>37</v>
      </c>
    </row>
    <row r="66" spans="1:45" ht="15" thickBot="1" x14ac:dyDescent="0.4">
      <c r="A66" s="14">
        <v>1</v>
      </c>
      <c r="B66" s="14">
        <v>1</v>
      </c>
      <c r="C66" s="15"/>
      <c r="D66" s="14">
        <v>1</v>
      </c>
      <c r="E66" s="14">
        <v>2</v>
      </c>
      <c r="G66" s="21" t="s">
        <v>157</v>
      </c>
      <c r="H66" s="21" t="str">
        <f>INDEX('2025'!$C$13:'2025'!$DN$13,$A2,$B2)&amp;""</f>
        <v>Jordan Speith</v>
      </c>
      <c r="I66" s="61" t="str">
        <f>INDEX('2025'!$C$13:'2025'!$DN$13,$D2,$E2)&amp;""</f>
        <v>182875</v>
      </c>
      <c r="K66" s="21" t="str">
        <f t="shared" ref="K66:K113" si="25">G66</f>
        <v>Averitte, Brad</v>
      </c>
      <c r="L66" s="21" t="str">
        <f>INDEX('2025'!$C$14:'2025'!$DN$14,$A2,$B2)&amp;""</f>
        <v>Rory McIlroy</v>
      </c>
      <c r="M66" s="17" t="str">
        <f>INDEX('2025'!$C$14:'2025'!$DN$14,$D2,$E2)&amp;""</f>
        <v>4200000</v>
      </c>
      <c r="O66" s="21" t="str">
        <f t="shared" ref="O66:O106" si="26">O2</f>
        <v>Averitte, Brad</v>
      </c>
      <c r="P66" s="21" t="str">
        <f>INDEX('2025'!$C$15:'2025'!$DN$15,$A2,$B2)&amp;""</f>
        <v>Maverick McNealy</v>
      </c>
      <c r="Q66" s="17" t="str">
        <f>INDEX('2025'!$C$15:'2025'!$DN$15,$D2,$E2)&amp;""</f>
        <v>960000</v>
      </c>
      <c r="S66" s="21" t="str">
        <f t="shared" ref="S66:S106" si="27">S2</f>
        <v>Averitte, Brad</v>
      </c>
      <c r="T66" s="21" t="str">
        <f>INDEX('2025'!$C$16:'2025'!$DN$16,$A2,$B2)&amp;""</f>
        <v>Kurt Kitayama</v>
      </c>
      <c r="U66" s="17" t="str">
        <f>INDEX('2025'!$C$16:'2025'!$DN$16,$D66,$E66)&amp;""</f>
        <v>MC</v>
      </c>
      <c r="W66" s="21" t="str">
        <f t="shared" ref="W66:W106" si="28">W2</f>
        <v>Averitte, Brad</v>
      </c>
      <c r="X66" s="21" t="str">
        <f>INDEX('2025'!$C$17:'2025'!$DN$17,$A66,$B66)&amp;""</f>
        <v xml:space="preserve">Byeong Hun An </v>
      </c>
      <c r="Y66" s="17" t="str">
        <f>INDEX('2025'!$C$17:'2025'!$DN$17,$D66,$E66)&amp;""</f>
        <v>43956</v>
      </c>
      <c r="AA66" s="21" t="str">
        <f t="shared" ref="AA66:AA106" si="29">AA2</f>
        <v>Averitte, Brad</v>
      </c>
      <c r="AB66" s="25" t="str">
        <f>INDEX('2025'!$C$18:'2025'!$DN$18,$A66,$B66)&amp;""</f>
        <v>Xander Shauffele</v>
      </c>
      <c r="AC66" s="17" t="str">
        <f>INDEX('2025'!$C$18:'2025'!$DN$18,$D66,$E66)&amp;""</f>
        <v>440000</v>
      </c>
      <c r="AE66" s="21" t="str">
        <f t="shared" ref="AE66:AE106" si="30">AE2</f>
        <v>Averitte, Brad</v>
      </c>
      <c r="AF66" s="21" t="str">
        <f>INDEX('2025'!$C$19:'2025'!$DN$19,$A66,$B66)&amp;""</f>
        <v>Bryson Dechambeau</v>
      </c>
      <c r="AG66" s="17" t="str">
        <f>INDEX('2025'!$C$19:'2025'!$DN$19,$D66,$E66)&amp;""</f>
        <v>1418667</v>
      </c>
      <c r="AI66" s="21" t="str">
        <f t="shared" ref="AI66:AI106" si="31">AI2</f>
        <v>Averitte, Brad</v>
      </c>
      <c r="AJ66" s="21" t="str">
        <f>INDEX('2025'!$C$20:'2025'!$DN$20,$A66,$B66)&amp;""</f>
        <v>Daniel Berger</v>
      </c>
      <c r="AK66" s="17" t="str">
        <f>INDEX('2025'!$C$20:'2025'!$DN$20,$D66,$E66)&amp;""</f>
        <v>MC</v>
      </c>
      <c r="AM66" s="21" t="str">
        <f t="shared" ref="AM66:AM106" si="32">AM2</f>
        <v>Averitte, Brad</v>
      </c>
      <c r="AN66" s="21" t="str">
        <f>INDEX('2025'!$C$21:'2025'!$DN$21,$A66,$B66)&amp;""</f>
        <v>Victor Hovland</v>
      </c>
      <c r="AO66" s="17" t="str">
        <f>INDEX('2025'!$C$21:'2025'!$DN$21,$D66,$E66)&amp;""</f>
        <v>159000</v>
      </c>
      <c r="AQ66" s="21" t="str">
        <f t="shared" ref="AQ66:AQ106" si="33">AQ2</f>
        <v>Averitte, Brad</v>
      </c>
      <c r="AR66" s="21" t="str">
        <f>INDEX('2025'!$C$22:'2025'!$DN$22,$A66,$B66)&amp;""</f>
        <v>Ludvig Aberg</v>
      </c>
      <c r="AS66" s="17" t="str">
        <f>INDEX('2025'!$C$22:'2025'!$DN$22,$D66,$E66)&amp;""</f>
        <v>180810</v>
      </c>
    </row>
    <row r="67" spans="1:45" ht="15" thickBot="1" x14ac:dyDescent="0.4">
      <c r="A67" s="14">
        <v>1</v>
      </c>
      <c r="B67" s="14">
        <v>3</v>
      </c>
      <c r="C67" s="15"/>
      <c r="D67" s="14">
        <v>1</v>
      </c>
      <c r="E67" s="14">
        <v>4</v>
      </c>
      <c r="G67" s="21" t="s">
        <v>160</v>
      </c>
      <c r="H67" s="21" t="str">
        <f>INDEX('2025'!$C$13:'2025'!$DN$13,$A3,$B3)&amp;""</f>
        <v>Jordan Speith</v>
      </c>
      <c r="I67" s="61" t="str">
        <f>INDEX('2025'!$C$13:'2025'!$DN$13,$D3,$E3)&amp;""</f>
        <v>182875</v>
      </c>
      <c r="K67" s="21" t="str">
        <f t="shared" si="25"/>
        <v>Barron, Darrell</v>
      </c>
      <c r="L67" s="21" t="str">
        <f>INDEX('2025'!$C$14:'2025'!$DN$14,$A3,$B3)&amp;""</f>
        <v>John Rahm</v>
      </c>
      <c r="M67" s="17" t="str">
        <f>INDEX('2025'!$C$14:'2025'!$DN$14,$D3,$E3)&amp;""</f>
        <v>336000</v>
      </c>
      <c r="O67" s="21" t="str">
        <f t="shared" si="26"/>
        <v>Barron, Darrell</v>
      </c>
      <c r="P67" s="21" t="str">
        <f>INDEX('2025'!$C$15:'2025'!$DN$15,$A3,$B3)&amp;""</f>
        <v>Patrick Cantlay</v>
      </c>
      <c r="Q67" s="17" t="str">
        <f>INDEX('2025'!$C$15:'2025'!$DN$15,$D3,$E3)&amp;""</f>
        <v>364000</v>
      </c>
      <c r="S67" s="21" t="str">
        <f t="shared" si="27"/>
        <v>Barron, Darrell</v>
      </c>
      <c r="T67" s="21" t="str">
        <f>INDEX('2025'!$C$16:'2025'!$DN$16,$A3,$B3)&amp;""</f>
        <v>Max Greyserman</v>
      </c>
      <c r="U67" s="17" t="str">
        <f>INDEX('2025'!$C$16:'2025'!$DN$16,$D67,$E67)&amp;""</f>
        <v>20700</v>
      </c>
      <c r="W67" s="21" t="str">
        <f t="shared" si="28"/>
        <v>Barron, Darrell</v>
      </c>
      <c r="X67" s="21" t="str">
        <f>INDEX('2025'!$C$17:'2025'!$DN$17,$A67,$B67)&amp;""</f>
        <v>Alex Tosti</v>
      </c>
      <c r="Y67" s="17" t="str">
        <f>INDEX('2025'!$C$17:'2025'!$DN$17,$D67,$E67)&amp;""</f>
        <v>41382</v>
      </c>
      <c r="AA67" s="21" t="str">
        <f t="shared" si="29"/>
        <v>Barron, Darrell</v>
      </c>
      <c r="AB67" s="25" t="str">
        <f>INDEX('2025'!$C$18:'2025'!$DN$18,$A67,$B67)&amp;""</f>
        <v>Russell Henley</v>
      </c>
      <c r="AC67" s="17" t="str">
        <f>INDEX('2025'!$C$18:'2025'!$DN$18,$D67,$E67)&amp;""</f>
        <v>53600</v>
      </c>
      <c r="AE67" s="21" t="str">
        <f t="shared" si="30"/>
        <v>Barron, Darrell</v>
      </c>
      <c r="AF67" s="21" t="str">
        <f>INDEX('2025'!$C$19:'2025'!$DN$19,$A67,$B67)&amp;""</f>
        <v>Bryson Dechambeau</v>
      </c>
      <c r="AG67" s="17" t="str">
        <f>INDEX('2025'!$C$19:'2025'!$DN$19,$D67,$E67)&amp;""</f>
        <v>1418667</v>
      </c>
      <c r="AI67" s="21" t="str">
        <f t="shared" si="31"/>
        <v>Barron, Darrell</v>
      </c>
      <c r="AJ67" s="21" t="str">
        <f>INDEX('2025'!$C$20:'2025'!$DN$20,$A67,$B67)&amp;""</f>
        <v>Harris English</v>
      </c>
      <c r="AK67" s="17" t="str">
        <f>INDEX('2025'!$C$20:'2025'!$DN$20,$D67,$E67)&amp;""</f>
        <v>44524</v>
      </c>
      <c r="AM67" s="21" t="str">
        <f t="shared" si="32"/>
        <v>Barron, Darrell</v>
      </c>
      <c r="AN67" s="21" t="str">
        <f>INDEX('2025'!$C$21:'2025'!$DN$21,$A67,$B67)&amp;""</f>
        <v>Denny McCarthy</v>
      </c>
      <c r="AO67" s="17" t="str">
        <f>INDEX('2025'!$C$21:'2025'!$DN$21,$D67,$E67)&amp;""</f>
        <v>47000</v>
      </c>
      <c r="AQ67" s="21" t="str">
        <f t="shared" si="33"/>
        <v>Barron, Darrell</v>
      </c>
      <c r="AR67" s="21" t="str">
        <f>INDEX('2025'!$C$22:'2025'!$DN$22,$A67,$B67)&amp;""</f>
        <v>Alex Smalley</v>
      </c>
      <c r="AS67" s="17" t="str">
        <f>INDEX('2025'!$C$22:'2025'!$DN$22,$D67,$E67)&amp;""</f>
        <v>180810</v>
      </c>
    </row>
    <row r="68" spans="1:45" ht="15" thickBot="1" x14ac:dyDescent="0.4">
      <c r="A68" s="14">
        <v>1</v>
      </c>
      <c r="B68" s="14">
        <v>5</v>
      </c>
      <c r="C68" s="15"/>
      <c r="D68" s="14">
        <v>1</v>
      </c>
      <c r="E68" s="14">
        <v>6</v>
      </c>
      <c r="G68" s="21" t="s">
        <v>89</v>
      </c>
      <c r="H68" s="21" t="str">
        <f>INDEX('2025'!$C$13:'2025'!$DN$13,$A4,$B4)&amp;""</f>
        <v>Akshay Bhatia</v>
      </c>
      <c r="I68" s="61" t="str">
        <f>INDEX('2025'!$C$13:'2025'!$DN$13,$D4,$E4)&amp;""</f>
        <v>MC</v>
      </c>
      <c r="K68" s="21" t="str">
        <f t="shared" si="25"/>
        <v>Barrow, Monte</v>
      </c>
      <c r="L68" s="21" t="str">
        <f>INDEX('2025'!$C$14:'2025'!$DN$14,$A4,$B4)&amp;""</f>
        <v>Bryson Dechambeau</v>
      </c>
      <c r="M68" s="17" t="str">
        <f>INDEX('2025'!$C$14:'2025'!$DN$14,$D4,$E4)&amp;""</f>
        <v>798000</v>
      </c>
      <c r="O68" s="21" t="str">
        <f t="shared" si="26"/>
        <v>Barrow, Monte</v>
      </c>
      <c r="P68" s="21" t="str">
        <f>INDEX('2025'!$C$15:'2025'!$DN$15,$A4,$B4)&amp;""</f>
        <v>Jason Day</v>
      </c>
      <c r="Q68" s="17" t="str">
        <f>INDEX('2025'!$C$15:'2025'!$DN$15,$D4,$E4)&amp;""</f>
        <v>48000</v>
      </c>
      <c r="S68" s="21" t="str">
        <f t="shared" si="27"/>
        <v>Barrow, Monte</v>
      </c>
      <c r="T68" s="21" t="str">
        <f>INDEX('2025'!$C$16:'2025'!$DN$16,$A4,$B4)&amp;""</f>
        <v>Kurt Kitayama</v>
      </c>
      <c r="U68" s="17" t="str">
        <f>INDEX('2025'!$C$16:'2025'!$DN$16,$D68,$E68)&amp;""</f>
        <v>MC</v>
      </c>
      <c r="W68" s="21" t="str">
        <f t="shared" si="28"/>
        <v>Barrow, Monte</v>
      </c>
      <c r="X68" s="21" t="str">
        <f>INDEX('2025'!$C$17:'2025'!$DN$17,$A68,$B68)&amp;""</f>
        <v>Mackenzie Hughes</v>
      </c>
      <c r="Y68" s="17" t="str">
        <f>INDEX('2025'!$C$17:'2025'!$DN$17,$D68,$E68)&amp;""</f>
        <v>MC</v>
      </c>
      <c r="AA68" s="21" t="str">
        <f t="shared" si="29"/>
        <v>Barrow, Monte</v>
      </c>
      <c r="AB68" s="25" t="str">
        <f>INDEX('2025'!$C$18:'2025'!$DN$18,$A68,$B68)&amp;""</f>
        <v>Cory Conners</v>
      </c>
      <c r="AC68" s="17" t="str">
        <f>INDEX('2025'!$C$18:'2025'!$DN$18,$D68,$E68)&amp;""</f>
        <v>440000</v>
      </c>
      <c r="AE68" s="21" t="str">
        <f t="shared" si="30"/>
        <v>Barrow, Monte</v>
      </c>
      <c r="AF68" s="21" t="str">
        <f>INDEX('2025'!$C$19:'2025'!$DN$19,$A68,$B68)&amp;""</f>
        <v>Ludvig Aberg</v>
      </c>
      <c r="AG68" s="17" t="str">
        <f>INDEX('2025'!$C$19:'2025'!$DN$19,$D68,$E68)&amp;""</f>
        <v>MC</v>
      </c>
      <c r="AI68" s="21" t="str">
        <f t="shared" si="31"/>
        <v>Barrow, Monte</v>
      </c>
      <c r="AJ68" s="21" t="str">
        <f>INDEX('2025'!$C$20:'2025'!$DN$20,$A68,$B68)&amp;""</f>
        <v>JT Poston</v>
      </c>
      <c r="AK68" s="17" t="str">
        <f>INDEX('2025'!$C$20:'2025'!$DN$20,$D68,$E68)&amp;""</f>
        <v>84668</v>
      </c>
      <c r="AM68" s="21" t="str">
        <f t="shared" si="32"/>
        <v>Barrow, Monte</v>
      </c>
      <c r="AN68" s="21" t="str">
        <f>INDEX('2025'!$C$21:'2025'!$DN$21,$A68,$B68)&amp;""</f>
        <v>Hideki Matsuuyama</v>
      </c>
      <c r="AO68" s="17" t="str">
        <f>INDEX('2025'!$C$21:'2025'!$DN$21,$D68,$E68)&amp;""</f>
        <v>94000</v>
      </c>
      <c r="AQ68" s="21" t="str">
        <f t="shared" si="33"/>
        <v>Barrow, Monte</v>
      </c>
      <c r="AR68" s="21" t="str">
        <f>INDEX('2025'!$C$22:'2025'!$DN$22,$A68,$B68)&amp;""</f>
        <v>Nick Taylor</v>
      </c>
      <c r="AS68" s="17" t="str">
        <f>INDEX('2025'!$C$22:'2025'!$DN$22,$D68,$E68)&amp;""</f>
        <v>180810</v>
      </c>
    </row>
    <row r="69" spans="1:45" ht="15" thickBot="1" x14ac:dyDescent="0.4">
      <c r="A69" s="14">
        <v>1</v>
      </c>
      <c r="B69" s="14">
        <v>7</v>
      </c>
      <c r="C69" s="15"/>
      <c r="D69" s="14">
        <v>1</v>
      </c>
      <c r="E69" s="14">
        <v>8</v>
      </c>
      <c r="G69" s="21" t="s">
        <v>198</v>
      </c>
      <c r="H69" s="21" t="str">
        <f>INDEX('2025'!$C$13:'2025'!$DN$13,$A5,$B5)&amp;""</f>
        <v>Joel Dahmen</v>
      </c>
      <c r="I69" s="61" t="str">
        <f>INDEX('2025'!$C$13:'2025'!$DN$13,$D5,$E5)&amp;""</f>
        <v>MC</v>
      </c>
      <c r="K69" s="21" t="str">
        <f t="shared" si="25"/>
        <v>Bass, Alex</v>
      </c>
      <c r="L69" s="21" t="str">
        <f>INDEX('2025'!$C$14:'2025'!$DN$14,$A5,$B5)&amp;""</f>
        <v>Xander Schauffele</v>
      </c>
      <c r="M69" s="17" t="str">
        <f>INDEX('2025'!$C$14:'2025'!$DN$14,$D5,$E5)&amp;""</f>
        <v>588000</v>
      </c>
      <c r="O69" s="21" t="str">
        <f t="shared" si="26"/>
        <v>Bass, Alex</v>
      </c>
      <c r="P69" s="21" t="str">
        <f>INDEX('2025'!$C$15:'2025'!$DN$15,$A5,$B5)&amp;""</f>
        <v>Scottie Scheffler</v>
      </c>
      <c r="Q69" s="17" t="str">
        <f>INDEX('2025'!$C$15:'2025'!$DN$15,$D5,$E5)&amp;""</f>
        <v>580000</v>
      </c>
      <c r="S69" s="21" t="str">
        <f t="shared" si="27"/>
        <v>Bass, Alex</v>
      </c>
      <c r="T69" s="21" t="str">
        <f>INDEX('2025'!$C$16:'2025'!$DN$16,$A5,$B5)&amp;""</f>
        <v>JT Poston</v>
      </c>
      <c r="U69" s="17" t="str">
        <f>INDEX('2025'!$C$16:'2025'!$DN$16,$D69,$E69)&amp;""</f>
        <v>38755</v>
      </c>
      <c r="W69" s="21" t="str">
        <f t="shared" si="28"/>
        <v>Bass, Alex</v>
      </c>
      <c r="X69" s="21" t="str">
        <f>INDEX('2025'!$C$17:'2025'!$DN$17,$A69,$B69)&amp;""</f>
        <v>Justin Lower</v>
      </c>
      <c r="Y69" s="17" t="str">
        <f>INDEX('2025'!$C$17:'2025'!$DN$17,$D69,$E69)&amp;""</f>
        <v>MC</v>
      </c>
      <c r="AA69" s="21" t="str">
        <f t="shared" si="29"/>
        <v>Bass, Alex</v>
      </c>
      <c r="AB69" s="25" t="str">
        <f>INDEX('2025'!$C$18:'2025'!$DN$18,$A69,$B69)&amp;""</f>
        <v>Ludvig Aberg</v>
      </c>
      <c r="AC69" s="17" t="str">
        <f>INDEX('2025'!$C$18:'2025'!$DN$18,$D69,$E69)&amp;""</f>
        <v>42500</v>
      </c>
      <c r="AE69" s="21" t="str">
        <f t="shared" si="30"/>
        <v>Bass, Alex</v>
      </c>
      <c r="AF69" s="21" t="str">
        <f>INDEX('2025'!$C$19:'2025'!$DN$19,$A69,$B69)&amp;""</f>
        <v>Keegan Bradley</v>
      </c>
      <c r="AG69" s="17" t="str">
        <f>INDEX('2025'!$C$19:'2025'!$DN$19,$D69,$E69)&amp;""</f>
        <v>454781</v>
      </c>
      <c r="AI69" s="21" t="str">
        <f t="shared" si="31"/>
        <v>Bass, Alex</v>
      </c>
      <c r="AJ69" s="21" t="str">
        <f>INDEX('2025'!$C$20:'2025'!$DN$20,$A69,$B69)&amp;""</f>
        <v>Brian Harman</v>
      </c>
      <c r="AK69" s="17" t="str">
        <f>INDEX('2025'!$C$20:'2025'!$DN$20,$D69,$E69)&amp;""</f>
        <v>51762</v>
      </c>
      <c r="AM69" s="21" t="str">
        <f t="shared" si="32"/>
        <v>Bass, Alex</v>
      </c>
      <c r="AN69" s="21" t="str">
        <f>INDEX('2025'!$C$21:'2025'!$DN$21,$A69,$B69)&amp;""</f>
        <v>Tony Finau</v>
      </c>
      <c r="AO69" s="17" t="str">
        <f>INDEX('2025'!$C$21:'2025'!$DN$21,$D69,$E69)&amp;""</f>
        <v>114857</v>
      </c>
      <c r="AQ69" s="21" t="str">
        <f t="shared" si="33"/>
        <v>Bass, Alex</v>
      </c>
      <c r="AR69" s="21" t="str">
        <f>INDEX('2025'!$C$22:'2025'!$DN$22,$A69,$B69)&amp;""</f>
        <v>Rory McIlroy</v>
      </c>
      <c r="AS69" s="17" t="str">
        <f>INDEX('2025'!$C$22:'2025'!$DN$22,$D69,$E69)&amp;""</f>
        <v>MC</v>
      </c>
    </row>
    <row r="70" spans="1:45" ht="15" thickBot="1" x14ac:dyDescent="0.4">
      <c r="A70" s="14">
        <v>1</v>
      </c>
      <c r="B70" s="14">
        <v>9</v>
      </c>
      <c r="C70" s="15"/>
      <c r="D70" s="14">
        <v>1</v>
      </c>
      <c r="E70" s="14">
        <v>10</v>
      </c>
      <c r="G70" s="21" t="s">
        <v>85</v>
      </c>
      <c r="H70" s="21" t="str">
        <f>INDEX('2025'!$C$13:'2025'!$DN$13,$A6,$B6)&amp;""</f>
        <v>Jordan Speith</v>
      </c>
      <c r="I70" s="61" t="str">
        <f>INDEX('2025'!$C$13:'2025'!$DN$13,$D6,$E6)&amp;""</f>
        <v>182875</v>
      </c>
      <c r="K70" s="21" t="str">
        <f t="shared" si="25"/>
        <v>Bergeron, Dusty</v>
      </c>
      <c r="L70" s="21" t="str">
        <f>INDEX('2025'!$C$14:'2025'!$DN$14,$A6,$B6)&amp;""</f>
        <v>Colin Morikawa</v>
      </c>
      <c r="M70" s="17" t="str">
        <f>INDEX('2025'!$C$14:'2025'!$DN$14,$D6,$E6)&amp;""</f>
        <v>336000</v>
      </c>
      <c r="O70" s="21" t="str">
        <f t="shared" si="26"/>
        <v>Bergeron, Dusty</v>
      </c>
      <c r="P70" s="21" t="str">
        <f>INDEX('2025'!$C$15:'2025'!$DN$15,$A6,$B6)&amp;""</f>
        <v>Sami Valimaki</v>
      </c>
      <c r="Q70" s="17" t="str">
        <f>INDEX('2025'!$C$15:'2025'!$DN$15,$D6,$E6)&amp;""</f>
        <v>226056</v>
      </c>
      <c r="S70" s="21" t="str">
        <f t="shared" si="27"/>
        <v>Bergeron, Dusty</v>
      </c>
      <c r="T70" s="21" t="str">
        <f>INDEX('2025'!$C$16:'2025'!$DN$16,$A6,$B6)&amp;""</f>
        <v>Rasmus Hojgaard</v>
      </c>
      <c r="U70" s="17" t="str">
        <f>INDEX('2025'!$C$16:'2025'!$DN$16,$D70,$E70)&amp;""</f>
        <v>542800</v>
      </c>
      <c r="W70" s="21" t="str">
        <f t="shared" si="28"/>
        <v>Bergeron, Dusty</v>
      </c>
      <c r="X70" s="21" t="str">
        <f>INDEX('2025'!$C$17:'2025'!$DN$17,$A70,$B70)&amp;""</f>
        <v>Alex Tosti</v>
      </c>
      <c r="Y70" s="17" t="str">
        <f>INDEX('2025'!$C$17:'2025'!$DN$17,$D70,$E70)&amp;""</f>
        <v>41382</v>
      </c>
      <c r="AA70" s="21" t="str">
        <f t="shared" si="29"/>
        <v>Bergeron, Dusty</v>
      </c>
      <c r="AB70" s="25" t="str">
        <f>INDEX('2025'!$C$18:'2025'!$DN$18,$A70,$B70)&amp;""</f>
        <v>Tom Hoge</v>
      </c>
      <c r="AC70" s="17" t="str">
        <f>INDEX('2025'!$C$18:'2025'!$DN$18,$D70,$E70)&amp;""</f>
        <v>41250</v>
      </c>
      <c r="AE70" s="21" t="str">
        <f t="shared" si="30"/>
        <v>Bergeron, Dusty</v>
      </c>
      <c r="AF70" s="21" t="str">
        <f>INDEX('2025'!$C$19:'2025'!$DN$19,$A70,$B70)&amp;""</f>
        <v>Victor Hovland</v>
      </c>
      <c r="AG70" s="17" t="str">
        <f>INDEX('2025'!$C$19:'2025'!$DN$19,$D70,$E70)&amp;""</f>
        <v>115820</v>
      </c>
      <c r="AI70" s="21" t="str">
        <f t="shared" si="31"/>
        <v>Bergeron, Dusty</v>
      </c>
      <c r="AJ70" s="21" t="str">
        <f>INDEX('2025'!$C$20:'2025'!$DN$20,$A70,$B70)&amp;""</f>
        <v>Alex Smalley</v>
      </c>
      <c r="AK70" s="17" t="str">
        <f>INDEX('2025'!$C$20:'2025'!$DN$20,$D70,$E70)&amp;""</f>
        <v>MC</v>
      </c>
      <c r="AM70" s="21" t="str">
        <f t="shared" si="32"/>
        <v>Bergeron, Dusty</v>
      </c>
      <c r="AN70" s="21" t="str">
        <f>INDEX('2025'!$C$21:'2025'!$DN$21,$A70,$B70)&amp;""</f>
        <v>Adam Scott</v>
      </c>
      <c r="AO70" s="17" t="str">
        <f>INDEX('2025'!$C$21:'2025'!$DN$21,$D70,$E70)&amp;""</f>
        <v>114857</v>
      </c>
      <c r="AQ70" s="21" t="str">
        <f t="shared" si="33"/>
        <v>Bergeron, Dusty</v>
      </c>
      <c r="AR70" s="21" t="str">
        <f>INDEX('2025'!$C$22:'2025'!$DN$22,$A70,$B70)&amp;""</f>
        <v>Eric Cole</v>
      </c>
      <c r="AS70" s="17" t="str">
        <f>INDEX('2025'!$C$22:'2025'!$DN$22,$D70,$E70)&amp;""</f>
        <v>MC</v>
      </c>
    </row>
    <row r="71" spans="1:45" ht="15" thickBot="1" x14ac:dyDescent="0.4">
      <c r="A71" s="14">
        <v>1</v>
      </c>
      <c r="B71" s="14">
        <v>11</v>
      </c>
      <c r="C71" s="15"/>
      <c r="D71" s="14">
        <v>1</v>
      </c>
      <c r="E71" s="14">
        <v>12</v>
      </c>
      <c r="G71" s="21" t="s">
        <v>162</v>
      </c>
      <c r="H71" s="21" t="str">
        <f>INDEX('2025'!$C$13:'2025'!$DN$13,$A7,$B7)&amp;""</f>
        <v>Sam Burns</v>
      </c>
      <c r="I71" s="61" t="str">
        <f>INDEX('2025'!$C$13:'2025'!$DN$13,$D7,$E7)&amp;""</f>
        <v>MC</v>
      </c>
      <c r="K71" s="21" t="str">
        <f t="shared" si="25"/>
        <v>Bowen, James</v>
      </c>
      <c r="L71" s="21" t="str">
        <f>INDEX('2025'!$C$14:'2025'!$DN$14,$A7,$B7)&amp;""</f>
        <v>Dustin Johnson</v>
      </c>
      <c r="M71" s="17" t="str">
        <f>INDEX('2025'!$C$14:'2025'!$DN$14,$D7,$E7)&amp;""</f>
        <v>25000</v>
      </c>
      <c r="O71" s="21" t="str">
        <f t="shared" si="26"/>
        <v>Bowen, James</v>
      </c>
      <c r="P71" s="21" t="str">
        <f>INDEX('2025'!$C$15:'2025'!$DN$15,$A7,$B7)&amp;""</f>
        <v>Dickie Pride</v>
      </c>
      <c r="Q71" s="17" t="str">
        <f>INDEX('2025'!$C$15:'2025'!$DN$15,$D7,$E7)&amp;""</f>
        <v>MC</v>
      </c>
      <c r="S71" s="21" t="str">
        <f t="shared" si="27"/>
        <v>Bowen, James</v>
      </c>
      <c r="T71" s="21" t="str">
        <f>INDEX('2025'!$C$16:'2025'!$DN$16,$A7,$B7)&amp;""</f>
        <v>Robert Macintyre</v>
      </c>
      <c r="U71" s="17" t="str">
        <f>INDEX('2025'!$C$16:'2025'!$DN$16,$D71,$E71)&amp;""</f>
        <v>19228</v>
      </c>
      <c r="W71" s="21" t="str">
        <f t="shared" si="28"/>
        <v>Bowen, James</v>
      </c>
      <c r="X71" s="21" t="str">
        <f>INDEX('2025'!$C$17:'2025'!$DN$17,$A71,$B71)&amp;""</f>
        <v>Rasmus Hojgaard</v>
      </c>
      <c r="Y71" s="17" t="str">
        <f>INDEX('2025'!$C$17:'2025'!$DN$17,$D71,$E71)&amp;""</f>
        <v>55242</v>
      </c>
      <c r="AA71" s="21" t="str">
        <f t="shared" si="29"/>
        <v>Bowen, James</v>
      </c>
      <c r="AB71" s="25" t="str">
        <f>INDEX('2025'!$C$18:'2025'!$DN$18,$A71,$B71)&amp;""</f>
        <v>Ludvig Aberg</v>
      </c>
      <c r="AC71" s="17" t="str">
        <f>INDEX('2025'!$C$18:'2025'!$DN$18,$D71,$E71)&amp;""</f>
        <v>42500</v>
      </c>
      <c r="AE71" s="21" t="str">
        <f t="shared" si="30"/>
        <v>Bowen, James</v>
      </c>
      <c r="AF71" s="21" t="str">
        <f>INDEX('2025'!$C$19:'2025'!$DN$19,$A71,$B71)&amp;""</f>
        <v>Bryson Dechambeau</v>
      </c>
      <c r="AG71" s="17" t="str">
        <f>INDEX('2025'!$C$19:'2025'!$DN$19,$D71,$E71)&amp;""</f>
        <v>1418667</v>
      </c>
      <c r="AI71" s="21" t="str">
        <f t="shared" si="31"/>
        <v>Bowen, James</v>
      </c>
      <c r="AJ71" s="21" t="str">
        <f>INDEX('2025'!$C$20:'2025'!$DN$20,$A71,$B71)&amp;""</f>
        <v>Ben Griffin</v>
      </c>
      <c r="AK71" s="17" t="str">
        <f>INDEX('2025'!$C$20:'2025'!$DN$20,$D71,$E71)&amp;""</f>
        <v>3420000</v>
      </c>
      <c r="AM71" s="21" t="str">
        <f t="shared" si="32"/>
        <v>Bowen, James</v>
      </c>
      <c r="AN71" s="21" t="str">
        <f>INDEX('2025'!$C$21:'2025'!$DN$21,$A71,$B71)&amp;""</f>
        <v>Harris English</v>
      </c>
      <c r="AO71" s="17" t="str">
        <f>INDEX('2025'!$C$21:'2025'!$DN$21,$D71,$E71)&amp;""</f>
        <v>415000</v>
      </c>
      <c r="AQ71" s="21" t="str">
        <f t="shared" si="33"/>
        <v>Bowen, James</v>
      </c>
      <c r="AR71" s="21" t="str">
        <f>INDEX('2025'!$C$22:'2025'!$DN$22,$A71,$B71)&amp;""</f>
        <v>Nick Taylor</v>
      </c>
      <c r="AS71" s="17" t="str">
        <f>INDEX('2025'!$C$22:'2025'!$DN$22,$D71,$E71)&amp;""</f>
        <v>180810</v>
      </c>
    </row>
    <row r="72" spans="1:45" ht="15" thickBot="1" x14ac:dyDescent="0.4">
      <c r="A72" s="14">
        <v>1</v>
      </c>
      <c r="B72" s="14">
        <v>13</v>
      </c>
      <c r="C72" s="15"/>
      <c r="D72" s="14">
        <v>1</v>
      </c>
      <c r="E72" s="14">
        <v>14</v>
      </c>
      <c r="G72" s="21" t="s">
        <v>200</v>
      </c>
      <c r="H72" s="21" t="str">
        <f>INDEX('2025'!$C$13:'2025'!$DN$13,$A8,$B8)&amp;""</f>
        <v>Akshay Bhatia</v>
      </c>
      <c r="I72" s="61" t="str">
        <f>INDEX('2025'!$C$13:'2025'!$DN$13,$D8,$E8)&amp;""</f>
        <v>MC</v>
      </c>
      <c r="K72" s="21" t="str">
        <f t="shared" si="25"/>
        <v>Claborn, Matt</v>
      </c>
      <c r="L72" s="21" t="str">
        <f>INDEX('2025'!$C$14:'2025'!$DN$14,$A8,$B8)&amp;""</f>
        <v>John Rahm</v>
      </c>
      <c r="M72" s="17" t="str">
        <f>INDEX('2025'!$C$14:'2025'!$DN$14,$D8,$E8)&amp;""</f>
        <v>336000</v>
      </c>
      <c r="O72" s="21" t="str">
        <f t="shared" si="26"/>
        <v>Claborn, Matt</v>
      </c>
      <c r="P72" s="21" t="str">
        <f>INDEX('2025'!$C$15:'2025'!$DN$15,$A8,$B8)&amp;""</f>
        <v>Xander Schauffle</v>
      </c>
      <c r="Q72" s="17" t="str">
        <f>INDEX('2025'!$C$15:'2025'!$DN$15,$D8,$E8)&amp;""</f>
        <v>226056</v>
      </c>
      <c r="S72" s="21" t="str">
        <f t="shared" si="27"/>
        <v>Claborn, Matt</v>
      </c>
      <c r="T72" s="21" t="str">
        <f>INDEX('2025'!$C$16:'2025'!$DN$16,$A8,$B8)&amp;""</f>
        <v>Rory McIlroy</v>
      </c>
      <c r="U72" s="17" t="str">
        <f>INDEX('2025'!$C$16:'2025'!$DN$16,$D72,$E72)&amp;""</f>
        <v>69092</v>
      </c>
      <c r="W72" s="21" t="str">
        <f t="shared" si="28"/>
        <v>Claborn, Matt</v>
      </c>
      <c r="X72" s="21" t="str">
        <f>INDEX('2025'!$C$17:'2025'!$DN$17,$A72,$B72)&amp;""</f>
        <v>Jake Knapp</v>
      </c>
      <c r="Y72" s="17" t="str">
        <f>INDEX('2025'!$C$17:'2025'!$DN$17,$D72,$E72)&amp;""</f>
        <v>80190</v>
      </c>
      <c r="AA72" s="21" t="str">
        <f t="shared" si="29"/>
        <v>Claborn, Matt</v>
      </c>
      <c r="AB72" s="25" t="str">
        <f>INDEX('2025'!$C$18:'2025'!$DN$18,$A72,$B72)&amp;""</f>
        <v>Maverick McNealy</v>
      </c>
      <c r="AC72" s="17" t="str">
        <f>INDEX('2025'!$C$18:'2025'!$DN$18,$D72,$E72)&amp;""</f>
        <v>42500</v>
      </c>
      <c r="AE72" s="21" t="str">
        <f t="shared" si="30"/>
        <v>Claborn, Matt</v>
      </c>
      <c r="AF72" s="21" t="str">
        <f>INDEX('2025'!$C$19:'2025'!$DN$19,$A72,$B72)&amp;""</f>
        <v>Bryson Dechambeau</v>
      </c>
      <c r="AG72" s="17" t="str">
        <f>INDEX('2025'!$C$19:'2025'!$DN$19,$D72,$E72)&amp;""</f>
        <v>1418667</v>
      </c>
      <c r="AI72" s="21" t="str">
        <f t="shared" si="31"/>
        <v>Claborn, Matt</v>
      </c>
      <c r="AJ72" s="21" t="str">
        <f>INDEX('2025'!$C$20:'2025'!$DN$20,$A72,$B72)&amp;""</f>
        <v>Jordan Speith</v>
      </c>
      <c r="AK72" s="17" t="str">
        <f>INDEX('2025'!$C$20:'2025'!$DN$20,$D72,$E72)&amp;""</f>
        <v>84668</v>
      </c>
      <c r="AM72" s="21" t="str">
        <f t="shared" si="32"/>
        <v>Claborn, Matt</v>
      </c>
      <c r="AN72" s="21" t="str">
        <f>INDEX('2025'!$C$21:'2025'!$DN$21,$A72,$B72)&amp;""</f>
        <v>Rickie Fowler</v>
      </c>
      <c r="AO72" s="17" t="str">
        <f>INDEX('2025'!$C$21:'2025'!$DN$21,$D72,$E72)&amp;""</f>
        <v>603200</v>
      </c>
      <c r="AQ72" s="21" t="str">
        <f t="shared" si="33"/>
        <v>Claborn, Matt</v>
      </c>
      <c r="AR72" s="21" t="str">
        <f>INDEX('2025'!$C$22:'2025'!$DN$22,$A72,$B72)&amp;""</f>
        <v>Ludvig Aberg</v>
      </c>
      <c r="AS72" s="17" t="str">
        <f>INDEX('2025'!$C$22:'2025'!$DN$22,$D72,$E72)&amp;""</f>
        <v>180810</v>
      </c>
    </row>
    <row r="73" spans="1:45" ht="15" thickBot="1" x14ac:dyDescent="0.4">
      <c r="A73" s="14">
        <v>1</v>
      </c>
      <c r="B73" s="14">
        <v>15</v>
      </c>
      <c r="C73" s="15"/>
      <c r="D73" s="14">
        <v>1</v>
      </c>
      <c r="E73" s="14">
        <v>16</v>
      </c>
      <c r="G73" s="21" t="s">
        <v>136</v>
      </c>
      <c r="H73" s="21" t="str">
        <f>INDEX('2025'!$C$13:'2025'!$DN$13,$A9,$B9)&amp;""</f>
        <v>Bud Cauley</v>
      </c>
      <c r="I73" s="61" t="str">
        <f>INDEX('2025'!$C$13:'2025'!$DN$13,$D9,$E9)&amp;""</f>
        <v>304000</v>
      </c>
      <c r="K73" s="21" t="str">
        <f t="shared" si="25"/>
        <v>Collins, Eric</v>
      </c>
      <c r="L73" s="21" t="str">
        <f>INDEX('2025'!$C$14:'2025'!$DN$14,$A9,$B9)&amp;""</f>
        <v>Bryson Dechambeau</v>
      </c>
      <c r="M73" s="17" t="str">
        <f>INDEX('2025'!$C$14:'2025'!$DN$14,$D9,$E9)&amp;""</f>
        <v>798000</v>
      </c>
      <c r="O73" s="21" t="str">
        <f t="shared" si="26"/>
        <v>Collins, Eric</v>
      </c>
      <c r="P73" s="21" t="str">
        <f>INDEX('2025'!$C$15:'2025'!$DN$15,$A9,$B9)&amp;""</f>
        <v>Cory Conners</v>
      </c>
      <c r="Q73" s="17" t="str">
        <f>INDEX('2025'!$C$15:'2025'!$DN$15,$D9,$E9)&amp;""</f>
        <v>48000</v>
      </c>
      <c r="S73" s="21" t="str">
        <f t="shared" si="27"/>
        <v>Collins, Eric</v>
      </c>
      <c r="T73" s="21" t="str">
        <f>INDEX('2025'!$C$16:'2025'!$DN$16,$A9,$B9)&amp;""</f>
        <v>Doug Ghim</v>
      </c>
      <c r="U73" s="17" t="str">
        <f>INDEX('2025'!$C$16:'2025'!$DN$16,$D73,$E73)&amp;""</f>
        <v>MC</v>
      </c>
      <c r="W73" s="21" t="str">
        <f t="shared" si="28"/>
        <v>Collins, Eric</v>
      </c>
      <c r="X73" s="21" t="str">
        <f>INDEX('2025'!$C$17:'2025'!$DN$17,$A73,$B73)&amp;""</f>
        <v>Byeong Hun An</v>
      </c>
      <c r="Y73" s="17" t="str">
        <f>INDEX('2025'!$C$17:'2025'!$DN$17,$D73,$E73)&amp;""</f>
        <v>43956</v>
      </c>
      <c r="AA73" s="21" t="str">
        <f t="shared" si="29"/>
        <v>Collins, Eric</v>
      </c>
      <c r="AB73" s="25" t="str">
        <f>INDEX('2025'!$C$18:'2025'!$DN$18,$A73,$B73)&amp;""</f>
        <v>Justin Thomas</v>
      </c>
      <c r="AC73" s="17" t="str">
        <f>INDEX('2025'!$C$18:'2025'!$DN$18,$D73,$E73)&amp;""</f>
        <v>1760000</v>
      </c>
      <c r="AE73" s="21" t="str">
        <f t="shared" si="30"/>
        <v>Collins, Eric</v>
      </c>
      <c r="AF73" s="21" t="str">
        <f>INDEX('2025'!$C$19:'2025'!$DN$19,$A73,$B73)&amp;""</f>
        <v>Xander Shauffele</v>
      </c>
      <c r="AG73" s="17" t="str">
        <f>INDEX('2025'!$C$19:'2025'!$DN$19,$D73,$E73)&amp;""</f>
        <v>115820</v>
      </c>
      <c r="AI73" s="21" t="str">
        <f t="shared" si="31"/>
        <v>Collins, Eric</v>
      </c>
      <c r="AJ73" s="21" t="str">
        <f>INDEX('2025'!$C$20:'2025'!$DN$20,$A73,$B73)&amp;""</f>
        <v>Ryan Gerard</v>
      </c>
      <c r="AK73" s="17" t="str">
        <f>INDEX('2025'!$C$20:'2025'!$DN$20,$D73,$E73)&amp;""</f>
        <v>37620</v>
      </c>
      <c r="AM73" s="21" t="str">
        <f t="shared" si="32"/>
        <v>Collins, Eric</v>
      </c>
      <c r="AN73" s="21" t="str">
        <f>INDEX('2025'!$C$21:'2025'!$DN$21,$A73,$B73)&amp;""</f>
        <v>Denny McCarthy</v>
      </c>
      <c r="AO73" s="17" t="str">
        <f>INDEX('2025'!$C$21:'2025'!$DN$21,$D73,$E73)&amp;""</f>
        <v>47000</v>
      </c>
      <c r="AQ73" s="21" t="str">
        <f t="shared" si="33"/>
        <v>Collins, Eric</v>
      </c>
      <c r="AR73" s="21" t="str">
        <f>INDEX('2025'!$C$22:'2025'!$DN$22,$A73,$B73)&amp;""</f>
        <v>Emilliano Grillo</v>
      </c>
      <c r="AS73" s="17" t="str">
        <f>INDEX('2025'!$C$22:'2025'!$DN$22,$D73,$E73)&amp;""</f>
        <v>86730</v>
      </c>
    </row>
    <row r="74" spans="1:45" ht="15" thickBot="1" x14ac:dyDescent="0.4">
      <c r="A74" s="14">
        <v>1</v>
      </c>
      <c r="B74" s="14">
        <v>17</v>
      </c>
      <c r="C74" s="15"/>
      <c r="D74" s="14">
        <v>1</v>
      </c>
      <c r="E74" s="14">
        <v>18</v>
      </c>
      <c r="G74" s="21" t="s">
        <v>90</v>
      </c>
      <c r="H74" s="21" t="str">
        <f>INDEX('2025'!$C$13:'2025'!$DN$13,$A10,$B10)&amp;""</f>
        <v>Akshay Bhatia</v>
      </c>
      <c r="I74" s="61" t="str">
        <f>INDEX('2025'!$C$13:'2025'!$DN$13,$D10,$E10)&amp;""</f>
        <v>MC</v>
      </c>
      <c r="K74" s="21" t="str">
        <f t="shared" si="25"/>
        <v>Collins, Scott</v>
      </c>
      <c r="L74" s="21" t="str">
        <f>INDEX('2025'!$C$14:'2025'!$DN$14,$A10,$B10)&amp;""</f>
        <v>Scottie Scheffler</v>
      </c>
      <c r="M74" s="17" t="str">
        <f>INDEX('2025'!$C$14:'2025'!$DN$14,$D10,$E10)&amp;""</f>
        <v>1008000</v>
      </c>
      <c r="O74" s="21" t="str">
        <f t="shared" si="26"/>
        <v>Collins, Scott</v>
      </c>
      <c r="P74" s="21" t="str">
        <f>INDEX('2025'!$C$15:'2025'!$DN$15,$A10,$B10)&amp;""</f>
        <v>Patrick Cantlay</v>
      </c>
      <c r="Q74" s="17" t="str">
        <f>INDEX('2025'!$C$15:'2025'!$DN$15,$D10,$E10)&amp;""</f>
        <v>364000</v>
      </c>
      <c r="S74" s="21" t="str">
        <f t="shared" si="27"/>
        <v>Collins, Scott</v>
      </c>
      <c r="T74" s="21" t="str">
        <f>INDEX('2025'!$C$16:'2025'!$DN$16,$A10,$B10)&amp;""</f>
        <v>Luke List</v>
      </c>
      <c r="U74" s="17" t="str">
        <f>INDEX('2025'!$C$16:'2025'!$DN$16,$D74,$E74)&amp;""</f>
        <v>242075</v>
      </c>
      <c r="W74" s="21" t="str">
        <f t="shared" si="28"/>
        <v>Collins, Scott</v>
      </c>
      <c r="X74" s="21" t="str">
        <f>INDEX('2025'!$C$17:'2025'!$DN$17,$A74,$B74)&amp;""</f>
        <v>Jordan Speith</v>
      </c>
      <c r="Y74" s="17" t="str">
        <f>INDEX('2025'!$C$17:'2025'!$DN$17,$D74,$E74)&amp;""</f>
        <v>970200</v>
      </c>
      <c r="AA74" s="21" t="str">
        <f t="shared" si="29"/>
        <v>Collins, Scott</v>
      </c>
      <c r="AB74" s="25" t="str">
        <f>INDEX('2025'!$C$18:'2025'!$DN$18,$A74,$B74)&amp;""</f>
        <v xml:space="preserve">Daniel Berger </v>
      </c>
      <c r="AC74" s="17" t="str">
        <f>INDEX('2025'!$C$18:'2025'!$DN$18,$D74,$E74)&amp;""</f>
        <v>440000</v>
      </c>
      <c r="AE74" s="21" t="str">
        <f t="shared" si="30"/>
        <v>Collins, Scott</v>
      </c>
      <c r="AF74" s="21" t="str">
        <f>INDEX('2025'!$C$19:'2025'!$DN$19,$A74,$B74)&amp;""</f>
        <v>Justin Thomas</v>
      </c>
      <c r="AG74" s="17" t="str">
        <f>INDEX('2025'!$C$19:'2025'!$DN$19,$D74,$E74)&amp;""</f>
        <v>MC</v>
      </c>
      <c r="AI74" s="21" t="str">
        <f t="shared" si="31"/>
        <v>Collins, Scott</v>
      </c>
      <c r="AJ74" s="21" t="str">
        <f>INDEX('2025'!$C$20:'2025'!$DN$20,$A74,$B74)&amp;""</f>
        <v>Harris English</v>
      </c>
      <c r="AK74" s="17" t="str">
        <f>INDEX('2025'!$C$20:'2025'!$DN$20,$D74,$E74)&amp;""</f>
        <v>44524</v>
      </c>
      <c r="AM74" s="21" t="str">
        <f t="shared" si="32"/>
        <v>Collins, Scott</v>
      </c>
      <c r="AN74" s="21" t="str">
        <f>INDEX('2025'!$C$21:'2025'!$DN$21,$A74,$B74)&amp;""</f>
        <v>Colin Morikawa</v>
      </c>
      <c r="AO74" s="17" t="str">
        <f>INDEX('2025'!$C$21:'2025'!$DN$21,$D74,$E74)&amp;""</f>
        <v>250667</v>
      </c>
      <c r="AQ74" s="21" t="str">
        <f t="shared" si="33"/>
        <v>Collins, Scott</v>
      </c>
      <c r="AR74" s="21" t="str">
        <f>INDEX('2025'!$C$22:'2025'!$DN$22,$A74,$B74)&amp;""</f>
        <v>Davis Riley</v>
      </c>
      <c r="AS74" s="17" t="str">
        <f>INDEX('2025'!$C$22:'2025'!$DN$22,$D74,$E74)&amp;""</f>
        <v>21854</v>
      </c>
    </row>
    <row r="75" spans="1:45" ht="15" thickBot="1" x14ac:dyDescent="0.4">
      <c r="A75" s="14">
        <v>1</v>
      </c>
      <c r="B75" s="14">
        <v>19</v>
      </c>
      <c r="C75" s="15"/>
      <c r="D75" s="14">
        <v>1</v>
      </c>
      <c r="E75" s="14">
        <v>20</v>
      </c>
      <c r="G75" s="21" t="s">
        <v>152</v>
      </c>
      <c r="H75" s="21" t="str">
        <f>INDEX('2025'!$C$13:'2025'!$DN$13,$A11,$B11)&amp;""</f>
        <v>Keegan Bradley</v>
      </c>
      <c r="I75" s="61" t="str">
        <f>INDEX('2025'!$C$13:'2025'!$DN$13,$D11,$E11)&amp;""</f>
        <v>26809</v>
      </c>
      <c r="K75" s="21" t="str">
        <f t="shared" si="25"/>
        <v>Daurio, Phillip</v>
      </c>
      <c r="L75" s="21" t="str">
        <f>INDEX('2025'!$C$14:'2025'!$DN$14,$A11,$B11)&amp;""</f>
        <v>Bryson Dechambeau</v>
      </c>
      <c r="M75" s="17" t="str">
        <f>INDEX('2025'!$C$14:'2025'!$DN$14,$D11,$E11)&amp;""</f>
        <v>798000</v>
      </c>
      <c r="O75" s="21" t="str">
        <f t="shared" si="26"/>
        <v>Daurio, Phillip</v>
      </c>
      <c r="P75" s="21" t="str">
        <f>INDEX('2025'!$C$15:'2025'!$DN$15,$A11,$B11)&amp;""</f>
        <v>Bud Cauley</v>
      </c>
      <c r="Q75" s="17" t="str">
        <f>INDEX('2025'!$C$15:'2025'!$DN$15,$D11,$E11)&amp;""</f>
        <v>109083</v>
      </c>
      <c r="S75" s="21" t="str">
        <f t="shared" si="27"/>
        <v>Daurio, Phillip</v>
      </c>
      <c r="T75" s="21" t="str">
        <f>INDEX('2025'!$C$16:'2025'!$DN$16,$A11,$B11)&amp;""</f>
        <v>Tom Hoge</v>
      </c>
      <c r="U75" s="17" t="str">
        <f>INDEX('2025'!$C$16:'2025'!$DN$16,$D75,$E75)&amp;""</f>
        <v>18120</v>
      </c>
      <c r="W75" s="21" t="str">
        <f t="shared" si="28"/>
        <v>Daurio, Phillip</v>
      </c>
      <c r="X75" s="21" t="str">
        <f>INDEX('2025'!$C$17:'2025'!$DN$17,$A75,$B75)&amp;""</f>
        <v>Si Woo Kim</v>
      </c>
      <c r="Y75" s="17" t="str">
        <f>INDEX('2025'!$C$17:'2025'!$DN$17,$D75,$E75)&amp;""</f>
        <v>273438</v>
      </c>
      <c r="AA75" s="21" t="str">
        <f t="shared" si="29"/>
        <v>Daurio, Phillip</v>
      </c>
      <c r="AB75" s="25" t="str">
        <f>INDEX('2025'!$C$18:'2025'!$DN$18,$A75,$B75)&amp;""</f>
        <v>Daniel Berger</v>
      </c>
      <c r="AC75" s="17" t="str">
        <f>INDEX('2025'!$C$18:'2025'!$DN$18,$D75,$E75)&amp;""</f>
        <v>440000</v>
      </c>
      <c r="AE75" s="21" t="str">
        <f t="shared" si="30"/>
        <v>Daurio, Phillip</v>
      </c>
      <c r="AF75" s="21" t="str">
        <f>INDEX('2025'!$C$19:'2025'!$DN$19,$A75,$B75)&amp;""</f>
        <v>Scottie Scheffler</v>
      </c>
      <c r="AG75" s="17" t="str">
        <f>INDEX('2025'!$C$19:'2025'!$DN$19,$D75,$E75)&amp;""</f>
        <v>3420000</v>
      </c>
      <c r="AI75" s="21" t="str">
        <f t="shared" si="31"/>
        <v>Daurio, Phillip</v>
      </c>
      <c r="AJ75" s="21" t="str">
        <f>INDEX('2025'!$C$20:'2025'!$DN$20,$A75,$B75)&amp;""</f>
        <v>Maverick McNealy</v>
      </c>
      <c r="AK75" s="17" t="str">
        <f>INDEX('2025'!$C$20:'2025'!$DN$20,$D75,$E75)&amp;""</f>
        <v>MC</v>
      </c>
      <c r="AM75" s="21" t="str">
        <f t="shared" si="32"/>
        <v>Daurio, Phillip</v>
      </c>
      <c r="AN75" s="21" t="str">
        <f>INDEX('2025'!$C$21:'2025'!$DN$21,$A75,$B75)&amp;""</f>
        <v>Denny McCarthy</v>
      </c>
      <c r="AO75" s="17" t="str">
        <f>INDEX('2025'!$C$21:'2025'!$DN$21,$D75,$E75)&amp;""</f>
        <v>47000</v>
      </c>
      <c r="AQ75" s="21" t="str">
        <f t="shared" si="33"/>
        <v>Daurio, Phillip</v>
      </c>
      <c r="AR75" s="21" t="str">
        <f>INDEX('2025'!$C$22:'2025'!$DN$22,$A75,$B75)&amp;""</f>
        <v>Erik Van Rooyen</v>
      </c>
      <c r="AS75" s="17" t="str">
        <f>INDEX('2025'!$C$22:'2025'!$DN$22,$D75,$E75)&amp;""</f>
        <v>MC</v>
      </c>
    </row>
    <row r="76" spans="1:45" ht="15" thickBot="1" x14ac:dyDescent="0.4">
      <c r="A76" s="14">
        <v>1</v>
      </c>
      <c r="B76" s="14">
        <v>21</v>
      </c>
      <c r="C76" s="15"/>
      <c r="D76" s="14">
        <v>1</v>
      </c>
      <c r="E76" s="14">
        <v>22</v>
      </c>
      <c r="G76" s="21" t="s">
        <v>177</v>
      </c>
      <c r="H76" s="21" t="str">
        <f>INDEX('2025'!$C$13:'2025'!$DN$13,$A12,$B12)&amp;""</f>
        <v>Keegan Bradley</v>
      </c>
      <c r="I76" s="61" t="str">
        <f>INDEX('2025'!$C$13:'2025'!$DN$13,$D12,$E12)&amp;""</f>
        <v>26809</v>
      </c>
      <c r="K76" s="21" t="str">
        <f t="shared" si="25"/>
        <v>Eggleton, Mike</v>
      </c>
      <c r="L76" s="21" t="str">
        <f>INDEX('2025'!$C$14:'2025'!$DN$14,$A12,$B12)&amp;""</f>
        <v>John Rahm</v>
      </c>
      <c r="M76" s="17" t="str">
        <f>INDEX('2025'!$C$14:'2025'!$DN$14,$D12,$E12)&amp;""</f>
        <v>336000</v>
      </c>
      <c r="O76" s="21" t="str">
        <f t="shared" si="26"/>
        <v>Eggleton, Mike</v>
      </c>
      <c r="P76" s="21" t="str">
        <f>INDEX('2025'!$C$15:'2025'!$DN$15,$A12,$B12)&amp;""</f>
        <v>Maverick McNealy</v>
      </c>
      <c r="Q76" s="17" t="str">
        <f>INDEX('2025'!$C$15:'2025'!$DN$15,$D12,$E12)&amp;""</f>
        <v>960000</v>
      </c>
      <c r="S76" s="21" t="str">
        <f t="shared" si="27"/>
        <v>Eggleton, Mike</v>
      </c>
      <c r="T76" s="21" t="str">
        <f>INDEX('2025'!$C$16:'2025'!$DN$16,$A12,$B12)&amp;""</f>
        <v>Tom Hoge</v>
      </c>
      <c r="U76" s="17" t="str">
        <f>INDEX('2025'!$C$16:'2025'!$DN$16,$D76,$E76)&amp;""</f>
        <v>18120</v>
      </c>
      <c r="W76" s="21" t="str">
        <f t="shared" si="28"/>
        <v>Eggleton, Mike</v>
      </c>
      <c r="X76" s="21" t="str">
        <f>INDEX('2025'!$C$17:'2025'!$DN$17,$A76,$B76)&amp;""</f>
        <v>Jordan Speith</v>
      </c>
      <c r="Y76" s="17" t="str">
        <f>INDEX('2025'!$C$17:'2025'!$DN$17,$D76,$E76)&amp;""</f>
        <v>970200</v>
      </c>
      <c r="AA76" s="21" t="str">
        <f t="shared" si="29"/>
        <v>Eggleton, Mike</v>
      </c>
      <c r="AB76" s="25" t="str">
        <f>INDEX('2025'!$C$18:'2025'!$DN$18,$A76,$B76)&amp;""</f>
        <v>Shane Lowry</v>
      </c>
      <c r="AC76" s="17" t="str">
        <f>INDEX('2025'!$C$18:'2025'!$DN$18,$D76,$E76)&amp;""</f>
        <v>1760000</v>
      </c>
      <c r="AE76" s="21" t="str">
        <f t="shared" si="30"/>
        <v>Eggleton, Mike</v>
      </c>
      <c r="AF76" s="21" t="str">
        <f>INDEX('2025'!$C$19:'2025'!$DN$19,$A76,$B76)&amp;""</f>
        <v>Brooks Koepka</v>
      </c>
      <c r="AG76" s="17" t="str">
        <f>INDEX('2025'!$C$19:'2025'!$DN$19,$D76,$E76)&amp;""</f>
        <v>MC</v>
      </c>
      <c r="AI76" s="21" t="str">
        <f t="shared" si="31"/>
        <v>Eggleton, Mike</v>
      </c>
      <c r="AJ76" s="21" t="str">
        <f>INDEX('2025'!$C$20:'2025'!$DN$20,$A76,$B76)&amp;""</f>
        <v>Jake Knapp</v>
      </c>
      <c r="AK76" s="17" t="str">
        <f>INDEX('2025'!$C$20:'2025'!$DN$20,$D76,$E76)&amp;""</f>
        <v>MC</v>
      </c>
      <c r="AM76" s="21" t="str">
        <f t="shared" si="32"/>
        <v>Eggleton, Mike</v>
      </c>
      <c r="AN76" s="21" t="str">
        <f>INDEX('2025'!$C$21:'2025'!$DN$21,$A76,$B76)&amp;""</f>
        <v>Aaron Rai</v>
      </c>
      <c r="AO76" s="17" t="str">
        <f>INDEX('2025'!$C$21:'2025'!$DN$21,$D76,$E76)&amp;""</f>
        <v>MC</v>
      </c>
      <c r="AQ76" s="21" t="str">
        <f t="shared" si="33"/>
        <v>Eggleton, Mike</v>
      </c>
      <c r="AR76" s="21" t="str">
        <f>INDEX('2025'!$C$22:'2025'!$DN$22,$A76,$B76)&amp;""</f>
        <v>Charley Hoffman</v>
      </c>
      <c r="AS76" s="17" t="str">
        <f>INDEX('2025'!$C$22:'2025'!$DN$22,$D76,$E76)&amp;""</f>
        <v>20874</v>
      </c>
    </row>
    <row r="77" spans="1:45" ht="15" thickBot="1" x14ac:dyDescent="0.4">
      <c r="A77" s="14">
        <v>1</v>
      </c>
      <c r="B77" s="14">
        <v>23</v>
      </c>
      <c r="C77" s="15"/>
      <c r="D77" s="14">
        <v>1</v>
      </c>
      <c r="E77" s="14">
        <v>24</v>
      </c>
      <c r="G77" s="21" t="s">
        <v>202</v>
      </c>
      <c r="H77" s="21" t="str">
        <f>INDEX('2025'!$C$13:'2025'!$DN$13,$A13,$B13)&amp;""</f>
        <v>Corey Conners</v>
      </c>
      <c r="I77" s="61" t="str">
        <f>INDEX('2025'!$C$13:'2025'!$DN$13,$D13,$E13)&amp;""</f>
        <v>113050</v>
      </c>
      <c r="K77" s="21" t="str">
        <f t="shared" si="25"/>
        <v>Gordon, Stuart</v>
      </c>
      <c r="L77" s="21" t="str">
        <f>INDEX('2025'!$C$14:'2025'!$DN$14,$A13,$B13)&amp;""</f>
        <v>Colin Morikawa</v>
      </c>
      <c r="M77" s="17" t="str">
        <f>INDEX('2025'!$C$14:'2025'!$DN$14,$D13,$E13)&amp;""</f>
        <v>336000</v>
      </c>
      <c r="O77" s="21" t="str">
        <f t="shared" si="26"/>
        <v>Gordon, Stuart</v>
      </c>
      <c r="P77" s="21" t="str">
        <f>INDEX('2025'!$C$15:'2025'!$DN$15,$A13,$B13)&amp;""</f>
        <v>Scottie Scheffler</v>
      </c>
      <c r="Q77" s="17" t="str">
        <f>INDEX('2025'!$C$15:'2025'!$DN$15,$D13,$E13)&amp;""</f>
        <v>580000</v>
      </c>
      <c r="S77" s="21" t="str">
        <f t="shared" si="27"/>
        <v>Gordon, Stuart</v>
      </c>
      <c r="T77" s="21" t="str">
        <f>INDEX('2025'!$C$16:'2025'!$DN$16,$A13,$B13)&amp;""</f>
        <v>No Pick</v>
      </c>
      <c r="U77" s="17" t="str">
        <f>INDEX('2025'!$C$16:'2025'!$DN$16,$D77,$E77)&amp;""</f>
        <v>MC</v>
      </c>
      <c r="W77" s="21" t="str">
        <f t="shared" si="28"/>
        <v>Gordon, Stuart</v>
      </c>
      <c r="X77" s="21" t="str">
        <f>INDEX('2025'!$C$17:'2025'!$DN$17,$A77,$B77)&amp;""</f>
        <v>Jordan Speith</v>
      </c>
      <c r="Y77" s="17" t="str">
        <f>INDEX('2025'!$C$17:'2025'!$DN$17,$D77,$E77)&amp;""</f>
        <v>970200</v>
      </c>
      <c r="AA77" s="21" t="str">
        <f t="shared" si="29"/>
        <v>Gordon, Stuart</v>
      </c>
      <c r="AB77" s="25" t="str">
        <f>INDEX('2025'!$C$18:'2025'!$DN$18,$A77,$B77)&amp;""</f>
        <v>Dickie Pride</v>
      </c>
      <c r="AC77" s="17" t="str">
        <f>INDEX('2025'!$C$18:'2025'!$DN$18,$D77,$E77)&amp;""</f>
        <v>MC</v>
      </c>
      <c r="AE77" s="21" t="str">
        <f t="shared" si="30"/>
        <v>Gordon, Stuart</v>
      </c>
      <c r="AF77" s="21" t="str">
        <f>INDEX('2025'!$C$19:'2025'!$DN$19,$A77,$B77)&amp;""</f>
        <v>Xander Shauffele</v>
      </c>
      <c r="AG77" s="17" t="str">
        <f>INDEX('2025'!$C$19:'2025'!$DN$19,$D77,$E77)&amp;""</f>
        <v>115820</v>
      </c>
      <c r="AI77" s="21" t="str">
        <f t="shared" si="31"/>
        <v>Gordon, Stuart</v>
      </c>
      <c r="AJ77" s="21" t="str">
        <f>INDEX('2025'!$C$20:'2025'!$DN$20,$A77,$B77)&amp;""</f>
        <v>Dickie Pride</v>
      </c>
      <c r="AK77" s="17" t="str">
        <f>INDEX('2025'!$C$20:'2025'!$DN$20,$D77,$E77)&amp;""</f>
        <v>MC</v>
      </c>
      <c r="AM77" s="21" t="str">
        <f t="shared" si="32"/>
        <v>Gordon, Stuart</v>
      </c>
      <c r="AN77" s="21" t="str">
        <f>INDEX('2025'!$C$21:'2025'!$DN$21,$A77,$B77)&amp;""</f>
        <v>Denny McCarthy</v>
      </c>
      <c r="AO77" s="17" t="str">
        <f>INDEX('2025'!$C$21:'2025'!$DN$21,$D77,$E77)&amp;""</f>
        <v>47000</v>
      </c>
      <c r="AQ77" s="21" t="str">
        <f t="shared" si="33"/>
        <v>Gordon, Stuart</v>
      </c>
      <c r="AR77" s="21" t="str">
        <f>INDEX('2025'!$C$22:'2025'!$DN$22,$A77,$B77)&amp;""</f>
        <v>Sam Burns</v>
      </c>
      <c r="AS77" s="17" t="str">
        <f>INDEX('2025'!$C$22:'2025'!$DN$22,$D77,$E77)&amp;""</f>
        <v>1068200</v>
      </c>
    </row>
    <row r="78" spans="1:45" ht="15" thickBot="1" x14ac:dyDescent="0.4">
      <c r="A78" s="14">
        <v>1</v>
      </c>
      <c r="B78" s="14">
        <v>25</v>
      </c>
      <c r="C78" s="15"/>
      <c r="D78" s="14">
        <v>1</v>
      </c>
      <c r="E78" s="14">
        <v>26</v>
      </c>
      <c r="G78" s="21" t="s">
        <v>111</v>
      </c>
      <c r="H78" s="21" t="str">
        <f>INDEX('2025'!$C$13:'2025'!$DN$13,$A14,$B14)&amp;""</f>
        <v>Jordan Speith</v>
      </c>
      <c r="I78" s="61" t="str">
        <f>INDEX('2025'!$C$13:'2025'!$DN$13,$D14,$E14)&amp;""</f>
        <v>182875</v>
      </c>
      <c r="K78" s="21" t="str">
        <f t="shared" si="25"/>
        <v>Graham, Tim</v>
      </c>
      <c r="L78" s="21" t="str">
        <f>INDEX('2025'!$C$14:'2025'!$DN$14,$A14,$B14)&amp;""</f>
        <v>Colin Morikawa</v>
      </c>
      <c r="M78" s="17" t="str">
        <f>INDEX('2025'!$C$14:'2025'!$DN$14,$D14,$E14)&amp;""</f>
        <v>336000</v>
      </c>
      <c r="O78" s="21" t="str">
        <f t="shared" si="26"/>
        <v>Graham, Tim</v>
      </c>
      <c r="P78" s="21" t="str">
        <f>INDEX('2025'!$C$15:'2025'!$DN$15,$A14,$B14)&amp;""</f>
        <v>Patrick Cantlay</v>
      </c>
      <c r="Q78" s="17" t="str">
        <f>INDEX('2025'!$C$15:'2025'!$DN$15,$D14,$E14)&amp;""</f>
        <v>364000</v>
      </c>
      <c r="S78" s="21" t="str">
        <f t="shared" si="27"/>
        <v>Graham, Tim</v>
      </c>
      <c r="T78" s="21" t="str">
        <f>INDEX('2025'!$C$16:'2025'!$DN$16,$A14,$B14)&amp;""</f>
        <v>Kurt Kitayama</v>
      </c>
      <c r="U78" s="17" t="str">
        <f>INDEX('2025'!$C$16:'2025'!$DN$16,$D78,$E78)&amp;""</f>
        <v>MC</v>
      </c>
      <c r="W78" s="21" t="str">
        <f t="shared" si="28"/>
        <v>Graham, Tim</v>
      </c>
      <c r="X78" s="21" t="str">
        <f>INDEX('2025'!$C$17:'2025'!$DN$17,$A78,$B78)&amp;""</f>
        <v>Sungjae Im</v>
      </c>
      <c r="Y78" s="17" t="str">
        <f>INDEX('2025'!$C$17:'2025'!$DN$17,$D78,$E78)&amp;""</f>
        <v>105600</v>
      </c>
      <c r="AA78" s="21" t="str">
        <f t="shared" si="29"/>
        <v>Graham, Tim</v>
      </c>
      <c r="AB78" s="25" t="str">
        <f>INDEX('2025'!$C$18:'2025'!$DN$18,$A78,$B78)&amp;""</f>
        <v>Russell Henley</v>
      </c>
      <c r="AC78" s="17" t="str">
        <f>INDEX('2025'!$C$18:'2025'!$DN$18,$D78,$E78)&amp;""</f>
        <v>53600</v>
      </c>
      <c r="AE78" s="21" t="str">
        <f t="shared" si="30"/>
        <v>Graham, Tim</v>
      </c>
      <c r="AF78" s="21" t="str">
        <f>INDEX('2025'!$C$19:'2025'!$DN$19,$A78,$B78)&amp;""</f>
        <v>Bryson Dechambeau</v>
      </c>
      <c r="AG78" s="17" t="str">
        <f>INDEX('2025'!$C$19:'2025'!$DN$19,$D78,$E78)&amp;""</f>
        <v>1418667</v>
      </c>
      <c r="AI78" s="21" t="str">
        <f t="shared" si="31"/>
        <v>Graham, Tim</v>
      </c>
      <c r="AJ78" s="21" t="str">
        <f>INDEX('2025'!$C$20:'2025'!$DN$20,$A78,$B78)&amp;""</f>
        <v>Davis Riley</v>
      </c>
      <c r="AK78" s="17" t="str">
        <f>INDEX('2025'!$C$20:'2025'!$DN$20,$D78,$E78)&amp;""</f>
        <v>MC</v>
      </c>
      <c r="AM78" s="21" t="str">
        <f t="shared" si="32"/>
        <v>Graham, Tim</v>
      </c>
      <c r="AN78" s="21" t="str">
        <f>INDEX('2025'!$C$21:'2025'!$DN$21,$A78,$B78)&amp;""</f>
        <v>Si Woo Kim</v>
      </c>
      <c r="AO78" s="17" t="str">
        <f>INDEX('2025'!$C$21:'2025'!$DN$21,$D78,$E78)&amp;""</f>
        <v>114857</v>
      </c>
      <c r="AQ78" s="21" t="str">
        <f t="shared" si="33"/>
        <v>Graham, Tim</v>
      </c>
      <c r="AR78" s="21" t="str">
        <f>INDEX('2025'!$C$22:'2025'!$DN$22,$A78,$B78)&amp;""</f>
        <v>Nick Taylor</v>
      </c>
      <c r="AS78" s="17" t="str">
        <f>INDEX('2025'!$C$22:'2025'!$DN$22,$D78,$E78)&amp;""</f>
        <v>180810</v>
      </c>
    </row>
    <row r="79" spans="1:45" ht="15" thickBot="1" x14ac:dyDescent="0.4">
      <c r="A79" s="14">
        <v>1</v>
      </c>
      <c r="B79" s="14">
        <v>27</v>
      </c>
      <c r="C79" s="15"/>
      <c r="D79" s="14">
        <v>1</v>
      </c>
      <c r="E79" s="14">
        <v>28</v>
      </c>
      <c r="G79" s="21" t="s">
        <v>185</v>
      </c>
      <c r="H79" s="21" t="str">
        <f>INDEX('2025'!$C$13:'2025'!$DN$13,$A15,$B15)&amp;""</f>
        <v>Bud Cauley</v>
      </c>
      <c r="I79" s="61" t="str">
        <f>INDEX('2025'!$C$13:'2025'!$DN$13,$D15,$E15)&amp;""</f>
        <v>304000</v>
      </c>
      <c r="K79" s="21" t="str">
        <f t="shared" si="25"/>
        <v>Gros, Collin</v>
      </c>
      <c r="L79" s="21" t="str">
        <f>INDEX('2025'!$C$14:'2025'!$DN$14,$A15,$B15)&amp;""</f>
        <v>Brooks Koepka</v>
      </c>
      <c r="M79" s="17" t="str">
        <f>INDEX('2025'!$C$14:'2025'!$DN$14,$D15,$E15)&amp;""</f>
        <v>25000</v>
      </c>
      <c r="O79" s="21" t="str">
        <f t="shared" si="26"/>
        <v>Gros, Collin</v>
      </c>
      <c r="P79" s="21" t="str">
        <f>INDEX('2025'!$C$15:'2025'!$DN$15,$A15,$B15)&amp;""</f>
        <v>Akshay Bhatia</v>
      </c>
      <c r="Q79" s="17" t="str">
        <f>INDEX('2025'!$C$15:'2025'!$DN$15,$D15,$E15)&amp;""</f>
        <v>64143</v>
      </c>
      <c r="S79" s="21" t="str">
        <f t="shared" si="27"/>
        <v>Gros, Collin</v>
      </c>
      <c r="T79" s="21" t="str">
        <f>INDEX('2025'!$C$16:'2025'!$DN$16,$A15,$B15)&amp;""</f>
        <v>Danny Walker</v>
      </c>
      <c r="U79" s="17" t="str">
        <f>INDEX('2025'!$C$16:'2025'!$DN$16,$D79,$E79)&amp;""</f>
        <v>69092</v>
      </c>
      <c r="W79" s="21" t="str">
        <f t="shared" si="28"/>
        <v>Gros, Collin</v>
      </c>
      <c r="X79" s="21" t="str">
        <f>INDEX('2025'!$C$17:'2025'!$DN$17,$A79,$B79)&amp;""</f>
        <v>Byeong Hun An</v>
      </c>
      <c r="Y79" s="17" t="str">
        <f>INDEX('2025'!$C$17:'2025'!$DN$17,$D79,$E79)&amp;""</f>
        <v>43956</v>
      </c>
      <c r="AA79" s="21" t="str">
        <f t="shared" si="29"/>
        <v>Gros, Collin</v>
      </c>
      <c r="AB79" s="25" t="str">
        <f>INDEX('2025'!$C$18:'2025'!$DN$18,$A79,$B79)&amp;""</f>
        <v>Jordan Speith</v>
      </c>
      <c r="AC79" s="17" t="str">
        <f>INDEX('2025'!$C$18:'2025'!$DN$18,$D79,$E79)&amp;""</f>
        <v>95063</v>
      </c>
      <c r="AE79" s="21" t="str">
        <f t="shared" si="30"/>
        <v>Gros, Collin</v>
      </c>
      <c r="AF79" s="21" t="str">
        <f>INDEX('2025'!$C$19:'2025'!$DN$19,$A79,$B79)&amp;""</f>
        <v>Scottie Scheffler</v>
      </c>
      <c r="AG79" s="17" t="str">
        <f>INDEX('2025'!$C$19:'2025'!$DN$19,$D79,$E79)&amp;""</f>
        <v>3420000</v>
      </c>
      <c r="AI79" s="21" t="str">
        <f t="shared" si="31"/>
        <v>Gros, Collin</v>
      </c>
      <c r="AJ79" s="21" t="str">
        <f>INDEX('2025'!$C$20:'2025'!$DN$20,$A79,$B79)&amp;""</f>
        <v>Ryan Gerard</v>
      </c>
      <c r="AK79" s="17" t="str">
        <f>INDEX('2025'!$C$20:'2025'!$DN$20,$D79,$E79)&amp;""</f>
        <v>37620</v>
      </c>
      <c r="AM79" s="21" t="str">
        <f t="shared" si="32"/>
        <v>Gros, Collin</v>
      </c>
      <c r="AN79" s="21" t="str">
        <f>INDEX('2025'!$C$21:'2025'!$DN$21,$A79,$B79)&amp;""</f>
        <v>Victor Hovland</v>
      </c>
      <c r="AO79" s="17" t="str">
        <f>INDEX('2025'!$C$21:'2025'!$DN$21,$D79,$E79)&amp;""</f>
        <v>159000</v>
      </c>
      <c r="AQ79" s="21" t="str">
        <f t="shared" si="33"/>
        <v>Gros, Collin</v>
      </c>
      <c r="AR79" s="21" t="str">
        <f>INDEX('2025'!$C$22:'2025'!$DN$22,$A79,$B79)&amp;""</f>
        <v>Cameron Young</v>
      </c>
      <c r="AS79" s="17" t="str">
        <f>INDEX('2025'!$C$22:'2025'!$DN$22,$D79,$E79)&amp;""</f>
        <v>441000</v>
      </c>
    </row>
    <row r="80" spans="1:45" ht="15" thickBot="1" x14ac:dyDescent="0.4">
      <c r="A80" s="14">
        <v>1</v>
      </c>
      <c r="B80" s="14">
        <v>29</v>
      </c>
      <c r="C80" s="15"/>
      <c r="D80" s="14">
        <v>1</v>
      </c>
      <c r="E80" s="14">
        <v>30</v>
      </c>
      <c r="G80" s="21" t="s">
        <v>84</v>
      </c>
      <c r="H80" s="21" t="str">
        <f>INDEX('2025'!$C$13:'2025'!$DN$13,$A16,$B16)&amp;""</f>
        <v>Gary Woodland</v>
      </c>
      <c r="I80" s="61" t="str">
        <f>INDEX('2025'!$C$13:'2025'!$DN$13,$D16,$E16)&amp;""</f>
        <v>37525</v>
      </c>
      <c r="K80" s="21" t="str">
        <f t="shared" si="25"/>
        <v>Gunter, Dustin</v>
      </c>
      <c r="L80" s="21" t="str">
        <f>INDEX('2025'!$C$14:'2025'!$DN$14,$A16,$B16)&amp;""</f>
        <v>Bryson Dechambeau</v>
      </c>
      <c r="M80" s="17" t="str">
        <f>INDEX('2025'!$C$14:'2025'!$DN$14,$D16,$E16)&amp;""</f>
        <v>798000</v>
      </c>
      <c r="O80" s="21" t="str">
        <f t="shared" si="26"/>
        <v>Gunter, Dustin</v>
      </c>
      <c r="P80" s="21" t="str">
        <f>INDEX('2025'!$C$15:'2025'!$DN$15,$A16,$B16)&amp;""</f>
        <v>Cory Conners</v>
      </c>
      <c r="Q80" s="17" t="str">
        <f>INDEX('2025'!$C$15:'2025'!$DN$15,$D16,$E16)&amp;""</f>
        <v>48000</v>
      </c>
      <c r="S80" s="21" t="str">
        <f t="shared" si="27"/>
        <v>Gunter, Dustin</v>
      </c>
      <c r="T80" s="21" t="str">
        <f>INDEX('2025'!$C$16:'2025'!$DN$16,$A16,$B16)&amp;""</f>
        <v>Harry Higgs</v>
      </c>
      <c r="U80" s="17" t="str">
        <f>INDEX('2025'!$C$16:'2025'!$DN$16,$D80,$E80)&amp;""</f>
        <v>MC</v>
      </c>
      <c r="W80" s="21" t="str">
        <f t="shared" si="28"/>
        <v>Gunter, Dustin</v>
      </c>
      <c r="X80" s="21" t="str">
        <f>INDEX('2025'!$C$17:'2025'!$DN$17,$A80,$B80)&amp;""</f>
        <v>Seamus Power</v>
      </c>
      <c r="Y80" s="17" t="str">
        <f>INDEX('2025'!$C$17:'2025'!$DN$17,$D80,$E80)&amp;""</f>
        <v>MC</v>
      </c>
      <c r="AA80" s="21" t="str">
        <f t="shared" si="29"/>
        <v>Gunter, Dustin</v>
      </c>
      <c r="AB80" s="25" t="str">
        <f>INDEX('2025'!$C$18:'2025'!$DN$18,$A80,$B80)&amp;""</f>
        <v>Victor Hovland</v>
      </c>
      <c r="AC80" s="17" t="str">
        <f>INDEX('2025'!$C$18:'2025'!$DN$18,$D80,$E80)&amp;""</f>
        <v>44750</v>
      </c>
      <c r="AE80" s="21" t="str">
        <f t="shared" si="30"/>
        <v>Gunter, Dustin</v>
      </c>
      <c r="AF80" s="21" t="str">
        <f>INDEX('2025'!$C$19:'2025'!$DN$19,$A80,$B80)&amp;""</f>
        <v>Rory McIlroy</v>
      </c>
      <c r="AG80" s="17" t="str">
        <f>INDEX('2025'!$C$19:'2025'!$DN$19,$D80,$E80)&amp;""</f>
        <v>49190</v>
      </c>
      <c r="AI80" s="21" t="str">
        <f t="shared" si="31"/>
        <v>Gunter, Dustin</v>
      </c>
      <c r="AJ80" s="21" t="str">
        <f>INDEX('2025'!$C$20:'2025'!$DN$20,$A80,$B80)&amp;""</f>
        <v>Jordan Speith</v>
      </c>
      <c r="AK80" s="17" t="str">
        <f>INDEX('2025'!$C$20:'2025'!$DN$20,$D80,$E80)&amp;""</f>
        <v>84668</v>
      </c>
      <c r="AM80" s="21" t="str">
        <f t="shared" si="32"/>
        <v>Gunter, Dustin</v>
      </c>
      <c r="AN80" s="21" t="str">
        <f>INDEX('2025'!$C$21:'2025'!$DN$21,$A80,$B80)&amp;""</f>
        <v>Scottie Scheffler</v>
      </c>
      <c r="AO80" s="17" t="str">
        <f>INDEX('2025'!$C$21:'2025'!$DN$21,$D80,$E80)&amp;""</f>
        <v>4000000</v>
      </c>
      <c r="AQ80" s="21" t="str">
        <f t="shared" si="33"/>
        <v>Gunter, Dustin</v>
      </c>
      <c r="AR80" s="21" t="str">
        <f>INDEX('2025'!$C$22:'2025'!$DN$22,$A80,$B80)&amp;""</f>
        <v>Shane Lowry</v>
      </c>
      <c r="AS80" s="17" t="str">
        <f>INDEX('2025'!$C$22:'2025'!$DN$22,$D80,$E80)&amp;""</f>
        <v>180810</v>
      </c>
    </row>
    <row r="81" spans="1:45" ht="15" thickBot="1" x14ac:dyDescent="0.4">
      <c r="A81" s="14">
        <v>1</v>
      </c>
      <c r="B81" s="14">
        <v>31</v>
      </c>
      <c r="C81" s="15"/>
      <c r="D81" s="14">
        <v>1</v>
      </c>
      <c r="E81" s="14">
        <v>32</v>
      </c>
      <c r="G81" s="21" t="s">
        <v>86</v>
      </c>
      <c r="H81" s="21" t="str">
        <f>INDEX('2025'!$C$13:'2025'!$DN$13,$A17,$B17)&amp;""</f>
        <v>Akshay Bhatia</v>
      </c>
      <c r="I81" s="61" t="str">
        <f>INDEX('2025'!$C$13:'2025'!$DN$13,$D17,$E17)&amp;""</f>
        <v>MC</v>
      </c>
      <c r="K81" s="21" t="str">
        <f t="shared" si="25"/>
        <v>Gunter, Greg</v>
      </c>
      <c r="L81" s="21" t="str">
        <f>INDEX('2025'!$C$14:'2025'!$DN$14,$A17,$B17)&amp;""</f>
        <v>Scottie Scheffler</v>
      </c>
      <c r="M81" s="17" t="str">
        <f>INDEX('2025'!$C$14:'2025'!$DN$14,$D17,$E17)&amp;""</f>
        <v>1008000</v>
      </c>
      <c r="O81" s="21" t="str">
        <f t="shared" si="26"/>
        <v>Gunter, Greg</v>
      </c>
      <c r="P81" s="21" t="str">
        <f>INDEX('2025'!$C$15:'2025'!$DN$15,$A17,$B17)&amp;""</f>
        <v>Colin Morikawa</v>
      </c>
      <c r="Q81" s="17" t="str">
        <f>INDEX('2025'!$C$15:'2025'!$DN$15,$D17,$E17)&amp;""</f>
        <v>44500</v>
      </c>
      <c r="S81" s="21" t="str">
        <f t="shared" si="27"/>
        <v>Gunter, Greg</v>
      </c>
      <c r="T81" s="21" t="str">
        <f>INDEX('2025'!$C$16:'2025'!$DN$16,$A17,$B17)&amp;""</f>
        <v>Robert Macintyre</v>
      </c>
      <c r="U81" s="17" t="str">
        <f>INDEX('2025'!$C$16:'2025'!$DN$16,$D81,$E81)&amp;""</f>
        <v>19228</v>
      </c>
      <c r="W81" s="21" t="str">
        <f t="shared" si="28"/>
        <v>Gunter, Greg</v>
      </c>
      <c r="X81" s="21" t="str">
        <f>INDEX('2025'!$C$17:'2025'!$DN$17,$A81,$B81)&amp;""</f>
        <v>Jordan Speith</v>
      </c>
      <c r="Y81" s="17" t="str">
        <f>INDEX('2025'!$C$17:'2025'!$DN$17,$D81,$E81)&amp;""</f>
        <v>970200</v>
      </c>
      <c r="AA81" s="21" t="str">
        <f t="shared" si="29"/>
        <v>Gunter, Greg</v>
      </c>
      <c r="AB81" s="25" t="str">
        <f>INDEX('2025'!$C$18:'2025'!$DN$18,$A81,$B81)&amp;""</f>
        <v>Rory McIlroy</v>
      </c>
      <c r="AC81" s="17" t="str">
        <f>INDEX('2025'!$C$18:'2025'!$DN$18,$D81,$E81)&amp;""</f>
        <v>602500</v>
      </c>
      <c r="AE81" s="21" t="str">
        <f t="shared" si="30"/>
        <v>Gunter, Greg</v>
      </c>
      <c r="AF81" s="21" t="str">
        <f>INDEX('2025'!$C$19:'2025'!$DN$19,$A81,$B81)&amp;""</f>
        <v>Xander Shauffele</v>
      </c>
      <c r="AG81" s="17" t="str">
        <f>INDEX('2025'!$C$19:'2025'!$DN$19,$D81,$E81)&amp;""</f>
        <v>115820</v>
      </c>
      <c r="AI81" s="21" t="str">
        <f t="shared" si="31"/>
        <v>Gunter, Greg</v>
      </c>
      <c r="AJ81" s="21" t="str">
        <f>INDEX('2025'!$C$20:'2025'!$DN$20,$A81,$B81)&amp;""</f>
        <v>Harris English</v>
      </c>
      <c r="AK81" s="17" t="str">
        <f>INDEX('2025'!$C$20:'2025'!$DN$20,$D81,$E81)&amp;""</f>
        <v>44524</v>
      </c>
      <c r="AM81" s="21" t="str">
        <f t="shared" si="32"/>
        <v>Gunter, Greg</v>
      </c>
      <c r="AN81" s="21" t="str">
        <f>INDEX('2025'!$C$21:'2025'!$DN$21,$A81,$B81)&amp;""</f>
        <v>Si Woo Kim</v>
      </c>
      <c r="AO81" s="17" t="str">
        <f>INDEX('2025'!$C$21:'2025'!$DN$21,$D81,$E81)&amp;""</f>
        <v>114857</v>
      </c>
      <c r="AQ81" s="21" t="str">
        <f t="shared" si="33"/>
        <v>Gunter, Greg</v>
      </c>
      <c r="AR81" s="21" t="str">
        <f>INDEX('2025'!$C$22:'2025'!$DN$22,$A81,$B81)&amp;""</f>
        <v>Nick Taylor</v>
      </c>
      <c r="AS81" s="17" t="str">
        <f>INDEX('2025'!$C$22:'2025'!$DN$22,$D81,$E81)&amp;""</f>
        <v>180810</v>
      </c>
    </row>
    <row r="82" spans="1:45" ht="15" thickBot="1" x14ac:dyDescent="0.4">
      <c r="A82" s="14">
        <v>1</v>
      </c>
      <c r="B82" s="14">
        <v>33</v>
      </c>
      <c r="C82" s="15"/>
      <c r="D82" s="14">
        <v>1</v>
      </c>
      <c r="E82" s="14">
        <v>34</v>
      </c>
      <c r="G82" s="21" t="s">
        <v>197</v>
      </c>
      <c r="H82" s="21" t="str">
        <f>INDEX('2025'!$C$13:'2025'!$DN$13,$A18,$B18)&amp;""</f>
        <v>Jordan Speith</v>
      </c>
      <c r="I82" s="61" t="str">
        <f>INDEX('2025'!$C$13:'2025'!$DN$13,$D18,$E18)&amp;""</f>
        <v>182875</v>
      </c>
      <c r="K82" s="21" t="str">
        <f t="shared" si="25"/>
        <v>Hage, Gady</v>
      </c>
      <c r="L82" s="21" t="str">
        <f>INDEX('2025'!$C$14:'2025'!$DN$14,$A18,$B18)&amp;""</f>
        <v>Jaquin Neimann</v>
      </c>
      <c r="M82" s="17" t="str">
        <f>INDEX('2025'!$C$14:'2025'!$DN$14,$D18,$E18)&amp;""</f>
        <v>142800</v>
      </c>
      <c r="O82" s="21" t="str">
        <f t="shared" si="26"/>
        <v>Hage, Gady</v>
      </c>
      <c r="P82" s="21" t="str">
        <f>INDEX('2025'!$C$15:'2025'!$DN$15,$A18,$B18)&amp;""</f>
        <v>Xander Shauffele</v>
      </c>
      <c r="Q82" s="17" t="str">
        <f>INDEX('2025'!$C$15:'2025'!$DN$15,$D18,$E18)&amp;""</f>
        <v>226056</v>
      </c>
      <c r="S82" s="21" t="str">
        <f t="shared" si="27"/>
        <v>Hage, Gady</v>
      </c>
      <c r="T82" s="21" t="str">
        <f>INDEX('2025'!$C$16:'2025'!$DN$16,$A18,$B18)&amp;""</f>
        <v>Carson Young</v>
      </c>
      <c r="U82" s="17" t="str">
        <f>INDEX('2025'!$C$16:'2025'!$DN$16,$D82,$E82)&amp;""</f>
        <v>MC</v>
      </c>
      <c r="W82" s="21" t="str">
        <f t="shared" si="28"/>
        <v>Hage, Gady</v>
      </c>
      <c r="X82" s="21" t="str">
        <f>INDEX('2025'!$C$17:'2025'!$DN$17,$A82,$B82)&amp;""</f>
        <v>Sam Burns</v>
      </c>
      <c r="Y82" s="17" t="str">
        <f>INDEX('2025'!$C$17:'2025'!$DN$17,$D82,$E82)&amp;""</f>
        <v>611944</v>
      </c>
      <c r="AA82" s="21" t="str">
        <f t="shared" si="29"/>
        <v>Hage, Gady</v>
      </c>
      <c r="AB82" s="25" t="str">
        <f>INDEX('2025'!$C$18:'2025'!$DN$18,$A82,$B82)&amp;""</f>
        <v>Patrick Cantlay</v>
      </c>
      <c r="AC82" s="17" t="str">
        <f>INDEX('2025'!$C$18:'2025'!$DN$18,$D82,$E82)&amp;""</f>
        <v>826667</v>
      </c>
      <c r="AE82" s="21" t="str">
        <f t="shared" si="30"/>
        <v>Hage, Gady</v>
      </c>
      <c r="AF82" s="21" t="str">
        <f>INDEX('2025'!$C$19:'2025'!$DN$19,$A82,$B82)&amp;""</f>
        <v>Scottie Scheffler</v>
      </c>
      <c r="AG82" s="17" t="str">
        <f>INDEX('2025'!$C$19:'2025'!$DN$19,$D82,$E82)&amp;""</f>
        <v>3420000</v>
      </c>
      <c r="AI82" s="21" t="str">
        <f t="shared" si="31"/>
        <v>Hage, Gady</v>
      </c>
      <c r="AJ82" s="21" t="str">
        <f>INDEX('2025'!$C$20:'2025'!$DN$20,$A82,$B82)&amp;""</f>
        <v>Andrew Novak</v>
      </c>
      <c r="AK82" s="17" t="str">
        <f>INDEX('2025'!$C$20:'2025'!$DN$20,$D82,$E82)&amp;""</f>
        <v>407550</v>
      </c>
      <c r="AM82" s="21" t="str">
        <f t="shared" si="32"/>
        <v>Hage, Gady</v>
      </c>
      <c r="AN82" s="21" t="str">
        <f>INDEX('2025'!$C$21:'2025'!$DN$21,$A82,$B82)&amp;""</f>
        <v>Shane Lowry</v>
      </c>
      <c r="AO82" s="17" t="str">
        <f>INDEX('2025'!$C$21:'2025'!$DN$21,$D82,$E82)&amp;""</f>
        <v>208000</v>
      </c>
      <c r="AQ82" s="21" t="str">
        <f t="shared" si="33"/>
        <v>Hage, Gady</v>
      </c>
      <c r="AR82" s="21" t="str">
        <f>INDEX('2025'!$C$22:'2025'!$DN$22,$A82,$B82)&amp;""</f>
        <v>Cory Conners</v>
      </c>
      <c r="AS82" s="17" t="str">
        <f>INDEX('2025'!$C$22:'2025'!$DN$22,$D82,$E82)&amp;""</f>
        <v>64353</v>
      </c>
    </row>
    <row r="83" spans="1:45" ht="15" thickBot="1" x14ac:dyDescent="0.4">
      <c r="A83" s="14">
        <v>1</v>
      </c>
      <c r="B83" s="14">
        <v>35</v>
      </c>
      <c r="C83" s="15"/>
      <c r="D83" s="14">
        <v>1</v>
      </c>
      <c r="E83" s="14">
        <v>36</v>
      </c>
      <c r="G83" s="21" t="s">
        <v>114</v>
      </c>
      <c r="H83" s="21" t="str">
        <f>INDEX('2025'!$C$13:'2025'!$DN$13,$A19,$B19)&amp;""</f>
        <v>Tommy Fleetwood</v>
      </c>
      <c r="I83" s="61" t="str">
        <f>INDEX('2025'!$C$13:'2025'!$DN$13,$D19,$E19)&amp;""</f>
        <v>21090</v>
      </c>
      <c r="K83" s="21" t="str">
        <f t="shared" si="25"/>
        <v>Harvey, Tavis</v>
      </c>
      <c r="L83" s="21" t="str">
        <f>INDEX('2025'!$C$14:'2025'!$DN$14,$A19,$B19)&amp;""</f>
        <v>Scottie Scheffler</v>
      </c>
      <c r="M83" s="17" t="str">
        <f>INDEX('2025'!$C$14:'2025'!$DN$14,$D19,$E19)&amp;""</f>
        <v>1008000</v>
      </c>
      <c r="O83" s="21" t="str">
        <f t="shared" si="26"/>
        <v>Harvey, Tavis</v>
      </c>
      <c r="P83" s="21" t="str">
        <f>INDEX('2025'!$C$15:'2025'!$DN$15,$A19,$B19)&amp;""</f>
        <v>Xander Shauffele</v>
      </c>
      <c r="Q83" s="17" t="str">
        <f>INDEX('2025'!$C$15:'2025'!$DN$15,$D19,$E19)&amp;""</f>
        <v>226056</v>
      </c>
      <c r="S83" s="21" t="str">
        <f t="shared" si="27"/>
        <v>Harvey, Tavis</v>
      </c>
      <c r="T83" s="21" t="str">
        <f>INDEX('2025'!$C$16:'2025'!$DN$16,$A19,$B19)&amp;""</f>
        <v>Tom Hoge</v>
      </c>
      <c r="U83" s="17" t="str">
        <f>INDEX('2025'!$C$16:'2025'!$DN$16,$D83,$E83)&amp;""</f>
        <v>18120</v>
      </c>
      <c r="W83" s="21" t="str">
        <f t="shared" si="28"/>
        <v>Harvey, Tavis</v>
      </c>
      <c r="X83" s="21" t="str">
        <f>INDEX('2025'!$C$17:'2025'!$DN$17,$A83,$B83)&amp;""</f>
        <v>Jordan Speith</v>
      </c>
      <c r="Y83" s="17" t="str">
        <f>INDEX('2025'!$C$17:'2025'!$DN$17,$D83,$E83)&amp;""</f>
        <v>970200</v>
      </c>
      <c r="AA83" s="21" t="str">
        <f t="shared" si="29"/>
        <v>Harvey, Tavis</v>
      </c>
      <c r="AB83" s="25" t="str">
        <f>INDEX('2025'!$C$18:'2025'!$DN$18,$A83,$B83)&amp;""</f>
        <v>Cory Conners</v>
      </c>
      <c r="AC83" s="17" t="str">
        <f>INDEX('2025'!$C$18:'2025'!$DN$18,$D83,$E83)&amp;""</f>
        <v>440000</v>
      </c>
      <c r="AE83" s="21" t="str">
        <f t="shared" si="30"/>
        <v>Harvey, Tavis</v>
      </c>
      <c r="AF83" s="21" t="str">
        <f>INDEX('2025'!$C$19:'2025'!$DN$19,$A83,$B83)&amp;""</f>
        <v>Bryson Dechambeau</v>
      </c>
      <c r="AG83" s="17" t="str">
        <f>INDEX('2025'!$C$19:'2025'!$DN$19,$D83,$E83)&amp;""</f>
        <v>1418667</v>
      </c>
      <c r="AI83" s="21" t="str">
        <f t="shared" si="31"/>
        <v>Harvey, Tavis</v>
      </c>
      <c r="AJ83" s="21" t="str">
        <f>INDEX('2025'!$C$20:'2025'!$DN$20,$A83,$B83)&amp;""</f>
        <v>Harris English</v>
      </c>
      <c r="AK83" s="17" t="str">
        <f>INDEX('2025'!$C$20:'2025'!$DN$20,$D83,$E83)&amp;""</f>
        <v>44524</v>
      </c>
      <c r="AM83" s="21" t="str">
        <f t="shared" si="32"/>
        <v>Harvey, Tavis</v>
      </c>
      <c r="AN83" s="21" t="str">
        <f>INDEX('2025'!$C$21:'2025'!$DN$21,$A83,$B83)&amp;""</f>
        <v>Shane Lowry</v>
      </c>
      <c r="AO83" s="17" t="str">
        <f>INDEX('2025'!$C$21:'2025'!$DN$21,$D83,$E83)&amp;""</f>
        <v>208000</v>
      </c>
      <c r="AQ83" s="21" t="str">
        <f t="shared" si="33"/>
        <v>Harvey, Tavis</v>
      </c>
      <c r="AR83" s="21" t="str">
        <f>INDEX('2025'!$C$22:'2025'!$DN$22,$A83,$B83)&amp;""</f>
        <v>Sam Burns</v>
      </c>
      <c r="AS83" s="17" t="str">
        <f>INDEX('2025'!$C$22:'2025'!$DN$22,$D83,$E83)&amp;""</f>
        <v>1068200</v>
      </c>
    </row>
    <row r="84" spans="1:45" ht="15" thickBot="1" x14ac:dyDescent="0.4">
      <c r="A84" s="14">
        <v>1</v>
      </c>
      <c r="B84" s="14">
        <v>37</v>
      </c>
      <c r="C84" s="15"/>
      <c r="D84" s="14">
        <v>1</v>
      </c>
      <c r="E84" s="14">
        <v>38</v>
      </c>
      <c r="G84" s="21" t="s">
        <v>208</v>
      </c>
      <c r="H84" s="21" t="str">
        <f>INDEX('2025'!$C$13:'2025'!$DN$13,$A20,$B20)&amp;""</f>
        <v>Jordan Speith</v>
      </c>
      <c r="I84" s="61" t="str">
        <f>INDEX('2025'!$C$13:'2025'!$DN$13,$D20,$E20)&amp;""</f>
        <v>182875</v>
      </c>
      <c r="K84" s="21" t="str">
        <f t="shared" si="25"/>
        <v>Hefferan, Dennis</v>
      </c>
      <c r="L84" s="21" t="str">
        <f>INDEX('2025'!$C$14:'2025'!$DN$14,$A20,$B20)&amp;""</f>
        <v>Colin Morikawa</v>
      </c>
      <c r="M84" s="17" t="str">
        <f>INDEX('2025'!$C$14:'2025'!$DN$14,$D20,$E20)&amp;""</f>
        <v>336000</v>
      </c>
      <c r="O84" s="21" t="str">
        <f t="shared" si="26"/>
        <v>Hefferan, Dennis</v>
      </c>
      <c r="P84" s="21" t="str">
        <f>INDEX('2025'!$C$15:'2025'!$DN$15,$A20,$B20)&amp;""</f>
        <v>Xander Shauffele</v>
      </c>
      <c r="Q84" s="17" t="str">
        <f>INDEX('2025'!$C$15:'2025'!$DN$15,$D20,$E20)&amp;""</f>
        <v>226056</v>
      </c>
      <c r="S84" s="21" t="str">
        <f t="shared" si="27"/>
        <v>Hefferan, Dennis</v>
      </c>
      <c r="T84" s="21" t="str">
        <f>INDEX('2025'!$C$16:'2025'!$DN$16,$A20,$B20)&amp;""</f>
        <v>Andrew Novak</v>
      </c>
      <c r="U84" s="17" t="str">
        <f>INDEX('2025'!$C$16:'2025'!$DN$16,$D84,$E84)&amp;""</f>
        <v>1329400</v>
      </c>
      <c r="W84" s="21" t="str">
        <f t="shared" si="28"/>
        <v>Hefferan, Dennis</v>
      </c>
      <c r="X84" s="21" t="str">
        <f>INDEX('2025'!$C$17:'2025'!$DN$17,$A84,$B84)&amp;""</f>
        <v>Alex Tosti</v>
      </c>
      <c r="Y84" s="17" t="str">
        <f>INDEX('2025'!$C$17:'2025'!$DN$17,$D84,$E84)&amp;""</f>
        <v>41382</v>
      </c>
      <c r="AA84" s="21" t="str">
        <f t="shared" si="29"/>
        <v>Hefferan, Dennis</v>
      </c>
      <c r="AB84" s="25" t="str">
        <f>INDEX('2025'!$C$18:'2025'!$DN$18,$A84,$B84)&amp;""</f>
        <v>Sam Burns</v>
      </c>
      <c r="AC84" s="17" t="str">
        <f>INDEX('2025'!$C$18:'2025'!$DN$18,$D84,$E84)&amp;""</f>
        <v>125375</v>
      </c>
      <c r="AE84" s="21" t="str">
        <f t="shared" si="30"/>
        <v>Hefferan, Dennis</v>
      </c>
      <c r="AF84" s="21" t="str">
        <f>INDEX('2025'!$C$19:'2025'!$DN$19,$A84,$B84)&amp;""</f>
        <v>John Rahm</v>
      </c>
      <c r="AG84" s="17" t="str">
        <f>INDEX('2025'!$C$19:'2025'!$DN$19,$D84,$E84)&amp;""</f>
        <v>454781</v>
      </c>
      <c r="AI84" s="21" t="str">
        <f t="shared" si="31"/>
        <v>Hefferan, Dennis</v>
      </c>
      <c r="AJ84" s="21" t="str">
        <f>INDEX('2025'!$C$20:'2025'!$DN$20,$A84,$B84)&amp;""</f>
        <v>Harris English</v>
      </c>
      <c r="AK84" s="17" t="str">
        <f>INDEX('2025'!$C$20:'2025'!$DN$20,$D84,$E84)&amp;""</f>
        <v>44524</v>
      </c>
      <c r="AM84" s="21" t="str">
        <f t="shared" si="32"/>
        <v>Hefferan, Dennis</v>
      </c>
      <c r="AN84" s="21" t="str">
        <f>INDEX('2025'!$C$21:'2025'!$DN$21,$A84,$B84)&amp;""</f>
        <v>Victor Hovland</v>
      </c>
      <c r="AO84" s="17" t="str">
        <f>INDEX('2025'!$C$21:'2025'!$DN$21,$D84,$E84)&amp;""</f>
        <v>159000</v>
      </c>
      <c r="AQ84" s="21" t="str">
        <f t="shared" si="33"/>
        <v>Hefferan, Dennis</v>
      </c>
      <c r="AR84" s="21" t="str">
        <f>INDEX('2025'!$C$22:'2025'!$DN$22,$A84,$B84)&amp;""</f>
        <v>Cory Conners</v>
      </c>
      <c r="AS84" s="17" t="str">
        <f>INDEX('2025'!$C$22:'2025'!$DN$22,$D84,$E84)&amp;""</f>
        <v>64353</v>
      </c>
    </row>
    <row r="85" spans="1:45" ht="15" hidden="1" thickBot="1" x14ac:dyDescent="0.4">
      <c r="A85" s="14">
        <v>1</v>
      </c>
      <c r="B85" s="14">
        <v>39</v>
      </c>
      <c r="C85" s="15"/>
      <c r="D85" s="14">
        <v>1</v>
      </c>
      <c r="E85" s="14">
        <v>40</v>
      </c>
      <c r="G85" s="21" t="s">
        <v>159</v>
      </c>
      <c r="H85" s="21" t="str">
        <f>INDEX('2025'!$C$13:'2025'!$DN$13,$A21,$B21)&amp;""</f>
        <v>Jordan Speith</v>
      </c>
      <c r="I85" s="61" t="str">
        <f>INDEX('2025'!$C$13:'2025'!$DN$13,$D21,$E21)&amp;""</f>
        <v>182875</v>
      </c>
      <c r="K85" s="21" t="str">
        <f t="shared" si="25"/>
        <v>Isaacs, Chad</v>
      </c>
      <c r="L85" s="21" t="str">
        <f>INDEX('2025'!$C$14:'2025'!$DN$14,$A21,$B21)&amp;""</f>
        <v>Bryson Dechambeau</v>
      </c>
      <c r="M85" s="17" t="str">
        <f>INDEX('2025'!$C$14:'2025'!$DN$14,$D21,$E21)&amp;""</f>
        <v>798000</v>
      </c>
      <c r="O85" s="21" t="str">
        <f t="shared" si="26"/>
        <v>Isaacs, Chad</v>
      </c>
      <c r="P85" s="21" t="str">
        <f>INDEX('2025'!$C$15:'2025'!$DN$15,$A21,$B21)&amp;""</f>
        <v>Shane Lowry</v>
      </c>
      <c r="Q85" s="17" t="str">
        <f>INDEX('2025'!$C$15:'2025'!$DN$15,$D21,$E21)&amp;""</f>
        <v>226056</v>
      </c>
      <c r="S85" s="21" t="str">
        <f t="shared" si="27"/>
        <v>Isaacs, Chad</v>
      </c>
      <c r="T85" s="21" t="str">
        <f>INDEX('2025'!$C$16:'2025'!$DN$16,$A21,$B21)&amp;""</f>
        <v>Alex Fitzpatrick</v>
      </c>
      <c r="U85" s="17" t="str">
        <f>INDEX('2025'!$C$16:'2025'!$DN$16,$D85,$E85)&amp;""</f>
        <v>MC</v>
      </c>
      <c r="W85" s="21" t="str">
        <f t="shared" si="28"/>
        <v>Isaacs, Chad</v>
      </c>
      <c r="X85" s="21" t="str">
        <f>INDEX('2025'!$C$17:'2025'!$DN$17,$A85,$B85)&amp;""</f>
        <v>Taylor Moore</v>
      </c>
      <c r="Y85" s="17" t="str">
        <f>INDEX('2025'!$C$17:'2025'!$DN$17,$D85,$E85)&amp;""</f>
        <v>MC</v>
      </c>
      <c r="AA85" s="21" t="str">
        <f t="shared" si="29"/>
        <v>Isaacs, Chad</v>
      </c>
      <c r="AB85" s="25" t="str">
        <f>INDEX('2025'!$C$18:'2025'!$DN$18,$A85,$B85)&amp;""</f>
        <v>Dickie Pride</v>
      </c>
      <c r="AC85" s="17" t="str">
        <f>INDEX('2025'!$C$18:'2025'!$DN$18,$D85,$E85)&amp;""</f>
        <v>MC</v>
      </c>
      <c r="AE85" s="21" t="str">
        <f t="shared" si="30"/>
        <v>Isaacs, Chad</v>
      </c>
      <c r="AF85" s="21" t="str">
        <f>INDEX('2025'!$C$19:'2025'!$DN$19,$A85,$B85)&amp;""</f>
        <v>Scottie Scheffler</v>
      </c>
      <c r="AG85" s="17" t="str">
        <f>INDEX('2025'!$C$19:'2025'!$DN$19,$D85,$E85)&amp;""</f>
        <v>3420000</v>
      </c>
      <c r="AI85" s="21" t="str">
        <f t="shared" si="31"/>
        <v>Isaacs, Chad</v>
      </c>
      <c r="AJ85" s="21" t="str">
        <f>INDEX('2025'!$C$20:'2025'!$DN$20,$A85,$B85)&amp;""</f>
        <v>Rickie Fowler</v>
      </c>
      <c r="AK85" s="17" t="str">
        <f>INDEX('2025'!$C$20:'2025'!$DN$20,$D85,$E85)&amp;""</f>
        <v>280250</v>
      </c>
      <c r="AM85" s="21" t="str">
        <f t="shared" si="32"/>
        <v>Isaacs, Chad</v>
      </c>
      <c r="AN85" s="21" t="str">
        <f>INDEX('2025'!$C$21:'2025'!$DN$21,$A85,$B85)&amp;""</f>
        <v>Max Homa</v>
      </c>
      <c r="AO85" s="17" t="str">
        <f>INDEX('2025'!$C$21:'2025'!$DN$21,$D85,$E85)&amp;""</f>
        <v>49500</v>
      </c>
      <c r="AQ85" s="21" t="str">
        <f t="shared" si="33"/>
        <v>Isaacs, Chad</v>
      </c>
      <c r="AR85" s="21" t="str">
        <f>INDEX('2025'!$C$22:'2025'!$DN$22,$A85,$B85)&amp;""</f>
        <v>Cory Conners</v>
      </c>
      <c r="AS85" s="17" t="str">
        <f>INDEX('2025'!$C$22:'2025'!$DN$22,$D85,$E85)&amp;""</f>
        <v>64353</v>
      </c>
    </row>
    <row r="86" spans="1:45" ht="15" thickBot="1" x14ac:dyDescent="0.4">
      <c r="A86" s="14">
        <v>1</v>
      </c>
      <c r="B86" s="14">
        <v>41</v>
      </c>
      <c r="C86" s="15"/>
      <c r="D86" s="14">
        <v>1</v>
      </c>
      <c r="E86" s="14">
        <v>42</v>
      </c>
      <c r="G86" s="21" t="s">
        <v>169</v>
      </c>
      <c r="H86" s="21" t="str">
        <f>INDEX('2025'!$C$13:'2025'!$DN$13,$A22,$B22)&amp;""</f>
        <v>Keith Mitchell</v>
      </c>
      <c r="I86" s="61" t="str">
        <f>INDEX('2025'!$C$13:'2025'!$DN$13,$D22,$E22)&amp;""</f>
        <v>182875</v>
      </c>
      <c r="K86" s="21" t="str">
        <f t="shared" si="25"/>
        <v>Jankowski, Andy</v>
      </c>
      <c r="L86" s="21" t="str">
        <f>INDEX('2025'!$C$14:'2025'!$DN$14,$A22,$B22)&amp;""</f>
        <v>John Rahm</v>
      </c>
      <c r="M86" s="17" t="str">
        <f>INDEX('2025'!$C$14:'2025'!$DN$14,$D22,$E22)&amp;""</f>
        <v>336000</v>
      </c>
      <c r="O86" s="21" t="str">
        <f t="shared" si="26"/>
        <v>Jankowski, Andy</v>
      </c>
      <c r="P86" s="21" t="str">
        <f>INDEX('2025'!$C$15:'2025'!$DN$15,$A22,$B22)&amp;""</f>
        <v>Patrick Cantlay</v>
      </c>
      <c r="Q86" s="17" t="str">
        <f>INDEX('2025'!$C$15:'2025'!$DN$15,$D22,$E22)&amp;""</f>
        <v>364000</v>
      </c>
      <c r="S86" s="21" t="str">
        <f t="shared" si="27"/>
        <v>Jankowski, Andy</v>
      </c>
      <c r="T86" s="21" t="str">
        <f>INDEX('2025'!$C$16:'2025'!$DN$16,$A22,$B22)&amp;""</f>
        <v>Kurt Kitayama</v>
      </c>
      <c r="U86" s="17" t="str">
        <f>INDEX('2025'!$C$16:'2025'!$DN$16,$D86,$E86)&amp;""</f>
        <v>MC</v>
      </c>
      <c r="W86" s="21" t="str">
        <f t="shared" si="28"/>
        <v>Jankowski, Andy</v>
      </c>
      <c r="X86" s="21" t="str">
        <f>INDEX('2025'!$C$17:'2025'!$DN$17,$A86,$B86)&amp;""</f>
        <v>Jordan Speith</v>
      </c>
      <c r="Y86" s="17" t="str">
        <f>INDEX('2025'!$C$17:'2025'!$DN$17,$D86,$E86)&amp;""</f>
        <v>970200</v>
      </c>
      <c r="AA86" s="21" t="str">
        <f t="shared" si="29"/>
        <v>Jankowski, Andy</v>
      </c>
      <c r="AB86" s="25" t="str">
        <f>INDEX('2025'!$C$18:'2025'!$DN$18,$A86,$B86)&amp;""</f>
        <v>Maverick McNealy</v>
      </c>
      <c r="AC86" s="17" t="str">
        <f>INDEX('2025'!$C$18:'2025'!$DN$18,$D86,$E86)&amp;""</f>
        <v>42500</v>
      </c>
      <c r="AE86" s="21" t="str">
        <f t="shared" si="30"/>
        <v>Jankowski, Andy</v>
      </c>
      <c r="AF86" s="21" t="str">
        <f>INDEX('2025'!$C$19:'2025'!$DN$19,$A86,$B86)&amp;""</f>
        <v>Scottie Scheffler</v>
      </c>
      <c r="AG86" s="17" t="str">
        <f>INDEX('2025'!$C$19:'2025'!$DN$19,$D86,$E86)&amp;""</f>
        <v>3420000</v>
      </c>
      <c r="AI86" s="21" t="str">
        <f t="shared" si="31"/>
        <v>Jankowski, Andy</v>
      </c>
      <c r="AJ86" s="21" t="str">
        <f>INDEX('2025'!$C$20:'2025'!$DN$20,$A86,$B86)&amp;""</f>
        <v>Si Woo Kim</v>
      </c>
      <c r="AK86" s="17" t="str">
        <f>INDEX('2025'!$C$20:'2025'!$DN$20,$D86,$E86)&amp;""</f>
        <v>121956</v>
      </c>
      <c r="AM86" s="21" t="str">
        <f t="shared" si="32"/>
        <v>Jankowski, Andy</v>
      </c>
      <c r="AN86" s="21" t="str">
        <f>INDEX('2025'!$C$21:'2025'!$DN$21,$A86,$B86)&amp;""</f>
        <v>Tommy Fleetwood</v>
      </c>
      <c r="AO86" s="17" t="str">
        <f>INDEX('2025'!$C$21:'2025'!$DN$21,$D86,$E86)&amp;""</f>
        <v>319000</v>
      </c>
      <c r="AQ86" s="21" t="str">
        <f t="shared" si="33"/>
        <v>Jankowski, Andy</v>
      </c>
      <c r="AR86" s="21" t="str">
        <f>INDEX('2025'!$C$22:'2025'!$DN$22,$A86,$B86)&amp;""</f>
        <v>Nick Taylor</v>
      </c>
      <c r="AS86" s="17" t="str">
        <f>INDEX('2025'!$C$22:'2025'!$DN$22,$D86,$E86)&amp;""</f>
        <v>180810</v>
      </c>
    </row>
    <row r="87" spans="1:45" ht="15" thickBot="1" x14ac:dyDescent="0.4">
      <c r="A87" s="14">
        <v>1</v>
      </c>
      <c r="B87" s="14">
        <v>43</v>
      </c>
      <c r="C87" s="15"/>
      <c r="D87" s="14">
        <v>1</v>
      </c>
      <c r="E87" s="14">
        <v>44</v>
      </c>
      <c r="G87" s="21" t="s">
        <v>83</v>
      </c>
      <c r="H87" s="21" t="str">
        <f>INDEX('2025'!$C$13:'2025'!$DN$13,$A23,$B23)&amp;""</f>
        <v>Denny McCarthy</v>
      </c>
      <c r="I87" s="61" t="str">
        <f>INDEX('2025'!$C$13:'2025'!$DN$13,$D23,$E23)&amp;""</f>
        <v>113050</v>
      </c>
      <c r="K87" s="21" t="str">
        <f t="shared" si="25"/>
        <v>Jones, Danny</v>
      </c>
      <c r="L87" s="21" t="str">
        <f>INDEX('2025'!$C$14:'2025'!$DN$14,$A23,$B23)&amp;""</f>
        <v>Colin Morikawa</v>
      </c>
      <c r="M87" s="17" t="str">
        <f>INDEX('2025'!$C$14:'2025'!$DN$14,$D23,$E23)&amp;""</f>
        <v>336000</v>
      </c>
      <c r="O87" s="21" t="str">
        <f t="shared" si="26"/>
        <v>Jones, Danny</v>
      </c>
      <c r="P87" s="21" t="str">
        <f>INDEX('2025'!$C$15:'2025'!$DN$15,$A23,$B23)&amp;""</f>
        <v>Jordan Speith</v>
      </c>
      <c r="Q87" s="17" t="str">
        <f>INDEX('2025'!$C$15:'2025'!$DN$15,$D23,$E23)&amp;""</f>
        <v>226056</v>
      </c>
      <c r="S87" s="21" t="str">
        <f t="shared" si="27"/>
        <v>Jones, Danny</v>
      </c>
      <c r="T87" s="21" t="str">
        <f>INDEX('2025'!$C$16:'2025'!$DN$16,$A23,$B23)&amp;""</f>
        <v>Tom Hoge</v>
      </c>
      <c r="U87" s="17" t="str">
        <f>INDEX('2025'!$C$16:'2025'!$DN$16,$D87,$E87)&amp;""</f>
        <v>18120</v>
      </c>
      <c r="W87" s="21" t="str">
        <f t="shared" si="28"/>
        <v>Jones, Danny</v>
      </c>
      <c r="X87" s="21" t="str">
        <f>INDEX('2025'!$C$17:'2025'!$DN$17,$A87,$B87)&amp;""</f>
        <v>Sungjae Im</v>
      </c>
      <c r="Y87" s="17" t="str">
        <f>INDEX('2025'!$C$17:'2025'!$DN$17,$D87,$E87)&amp;""</f>
        <v>105600</v>
      </c>
      <c r="AA87" s="21" t="str">
        <f t="shared" si="29"/>
        <v>Jones, Danny</v>
      </c>
      <c r="AB87" s="25" t="str">
        <f>INDEX('2025'!$C$18:'2025'!$DN$18,$A87,$B87)&amp;""</f>
        <v>Brain Harman</v>
      </c>
      <c r="AC87" s="17" t="str">
        <f>INDEX('2025'!$C$18:'2025'!$DN$18,$D87,$E87)&amp;""</f>
        <v>53600</v>
      </c>
      <c r="AE87" s="21" t="str">
        <f t="shared" si="30"/>
        <v>Jones, Danny</v>
      </c>
      <c r="AF87" s="21" t="str">
        <f>INDEX('2025'!$C$19:'2025'!$DN$19,$A87,$B87)&amp;""</f>
        <v>Justin Thomas</v>
      </c>
      <c r="AG87" s="17" t="str">
        <f>INDEX('2025'!$C$19:'2025'!$DN$19,$D87,$E87)&amp;""</f>
        <v>MC</v>
      </c>
      <c r="AI87" s="21" t="str">
        <f t="shared" si="31"/>
        <v>Jones, Danny</v>
      </c>
      <c r="AJ87" s="21" t="str">
        <f>INDEX('2025'!$C$20:'2025'!$DN$20,$A87,$B87)&amp;""</f>
        <v>Tommy Fleetwood</v>
      </c>
      <c r="AK87" s="17" t="str">
        <f>INDEX('2025'!$C$20:'2025'!$DN$20,$D87,$E87)&amp;""</f>
        <v>855000</v>
      </c>
      <c r="AM87" s="21" t="str">
        <f t="shared" si="32"/>
        <v>Jones, Danny</v>
      </c>
      <c r="AN87" s="21" t="str">
        <f>INDEX('2025'!$C$21:'2025'!$DN$21,$A87,$B87)&amp;""</f>
        <v>Si Woo Kim</v>
      </c>
      <c r="AO87" s="17" t="str">
        <f>INDEX('2025'!$C$21:'2025'!$DN$21,$D87,$E87)&amp;""</f>
        <v>114857</v>
      </c>
      <c r="AQ87" s="21" t="str">
        <f t="shared" si="33"/>
        <v>Jones, Danny</v>
      </c>
      <c r="AR87" s="21" t="str">
        <f>INDEX('2025'!$C$22:'2025'!$DN$22,$A87,$B87)&amp;""</f>
        <v>Nick Taylor</v>
      </c>
      <c r="AS87" s="17" t="str">
        <f>INDEX('2025'!$C$22:'2025'!$DN$22,$D87,$E87)&amp;""</f>
        <v>180810</v>
      </c>
    </row>
    <row r="88" spans="1:45" ht="15" thickBot="1" x14ac:dyDescent="0.4">
      <c r="A88" s="14">
        <v>1</v>
      </c>
      <c r="B88" s="14">
        <v>45</v>
      </c>
      <c r="C88" s="15"/>
      <c r="D88" s="14">
        <v>1</v>
      </c>
      <c r="E88" s="14">
        <v>46</v>
      </c>
      <c r="G88" s="21" t="s">
        <v>88</v>
      </c>
      <c r="H88" s="21" t="str">
        <f>INDEX('2025'!$C$13:'2025'!$DN$13,$A24,$B24)&amp;""</f>
        <v>Sami Valimaki</v>
      </c>
      <c r="I88" s="61" t="str">
        <f>INDEX('2025'!$C$13:'2025'!$DN$13,$D24,$E24)&amp;""</f>
        <v>182875</v>
      </c>
      <c r="K88" s="21" t="str">
        <f t="shared" si="25"/>
        <v>Jordan, Michael</v>
      </c>
      <c r="L88" s="21" t="str">
        <f>INDEX('2025'!$C$14:'2025'!$DN$14,$A24,$B24)&amp;""</f>
        <v>Bryson Dechambeau</v>
      </c>
      <c r="M88" s="17" t="str">
        <f>INDEX('2025'!$C$14:'2025'!$DN$14,$D24,$E24)&amp;""</f>
        <v>798000</v>
      </c>
      <c r="O88" s="21" t="str">
        <f t="shared" si="26"/>
        <v>Jordan, Michael</v>
      </c>
      <c r="P88" s="21" t="str">
        <f>INDEX('2025'!$C$15:'2025'!$DN$15,$A24,$B24)&amp;""</f>
        <v>Scottie Scheffler</v>
      </c>
      <c r="Q88" s="17" t="str">
        <f>INDEX('2025'!$C$15:'2025'!$DN$15,$D24,$E24)&amp;""</f>
        <v>580000</v>
      </c>
      <c r="S88" s="21" t="str">
        <f t="shared" si="27"/>
        <v>Jordan, Michael</v>
      </c>
      <c r="T88" s="21" t="str">
        <f>INDEX('2025'!$C$16:'2025'!$DN$16,$A24,$B24)&amp;""</f>
        <v>JT Poston</v>
      </c>
      <c r="U88" s="17" t="str">
        <f>INDEX('2025'!$C$16:'2025'!$DN$16,$D88,$E88)&amp;""</f>
        <v>38755</v>
      </c>
      <c r="W88" s="21" t="str">
        <f t="shared" si="28"/>
        <v>Jordan, Michael</v>
      </c>
      <c r="X88" s="21" t="str">
        <f>INDEX('2025'!$C$17:'2025'!$DN$17,$A88,$B88)&amp;""</f>
        <v>Jordan Speith</v>
      </c>
      <c r="Y88" s="17" t="str">
        <f>INDEX('2025'!$C$17:'2025'!$DN$17,$D88,$E88)&amp;""</f>
        <v>970200</v>
      </c>
      <c r="AA88" s="21" t="str">
        <f t="shared" si="29"/>
        <v>Jordan, Michael</v>
      </c>
      <c r="AB88" s="25" t="str">
        <f>INDEX('2025'!$C$18:'2025'!$DN$18,$A88,$B88)&amp;""</f>
        <v>Dickie Pride</v>
      </c>
      <c r="AC88" s="17" t="str">
        <f>INDEX('2025'!$C$18:'2025'!$DN$18,$D88,$E88)&amp;""</f>
        <v>MC</v>
      </c>
      <c r="AE88" s="21" t="str">
        <f t="shared" si="30"/>
        <v>Jordan, Michael</v>
      </c>
      <c r="AF88" s="21" t="str">
        <f>INDEX('2025'!$C$19:'2025'!$DN$19,$A88,$B88)&amp;""</f>
        <v>Sungjae Im</v>
      </c>
      <c r="AG88" s="17" t="str">
        <f>INDEX('2025'!$C$19:'2025'!$DN$19,$D88,$E88)&amp;""</f>
        <v>MC</v>
      </c>
      <c r="AI88" s="21" t="str">
        <f t="shared" si="31"/>
        <v>Jordan, Michael</v>
      </c>
      <c r="AJ88" s="21" t="str">
        <f>INDEX('2025'!$C$20:'2025'!$DN$20,$A88,$B88)&amp;""</f>
        <v>Davis Riley</v>
      </c>
      <c r="AK88" s="17" t="str">
        <f>INDEX('2025'!$C$20:'2025'!$DN$20,$D88,$E88)&amp;""</f>
        <v>MC</v>
      </c>
      <c r="AM88" s="21" t="str">
        <f t="shared" si="32"/>
        <v>Jordan, Michael</v>
      </c>
      <c r="AN88" s="21" t="str">
        <f>INDEX('2025'!$C$21:'2025'!$DN$21,$A88,$B88)&amp;""</f>
        <v>Matt Fitzpatrick</v>
      </c>
      <c r="AO88" s="17" t="str">
        <f>INDEX('2025'!$C$21:'2025'!$DN$21,$D88,$E88)&amp;""</f>
        <v>114857</v>
      </c>
      <c r="AQ88" s="21" t="str">
        <f t="shared" si="33"/>
        <v>Jordan, Michael</v>
      </c>
      <c r="AR88" s="21" t="str">
        <f>INDEX('2025'!$C$22:'2025'!$DN$22,$A88,$B88)&amp;""</f>
        <v>Justin Rose</v>
      </c>
      <c r="AS88" s="17" t="str">
        <f>INDEX('2025'!$C$22:'2025'!$DN$22,$D88,$E88)&amp;""</f>
        <v>MC</v>
      </c>
    </row>
    <row r="89" spans="1:45" ht="15" thickBot="1" x14ac:dyDescent="0.4">
      <c r="A89" s="14">
        <v>1</v>
      </c>
      <c r="B89" s="14">
        <v>47</v>
      </c>
      <c r="C89" s="15"/>
      <c r="D89" s="14">
        <v>1</v>
      </c>
      <c r="E89" s="14">
        <v>48</v>
      </c>
      <c r="G89" s="21" t="s">
        <v>203</v>
      </c>
      <c r="H89" s="21" t="str">
        <f>INDEX('2025'!$C$13:'2025'!$DN$13,$A25,$B25)&amp;""</f>
        <v>Corey Conners</v>
      </c>
      <c r="I89" s="61" t="str">
        <f>INDEX('2025'!$C$13:'2025'!$DN$13,$D25,$E25)&amp;""</f>
        <v>113050</v>
      </c>
      <c r="K89" s="21" t="str">
        <f t="shared" si="25"/>
        <v>Junkersfield, Janel</v>
      </c>
      <c r="L89" s="21" t="str">
        <f>INDEX('2025'!$C$14:'2025'!$DN$14,$A25,$B25)&amp;""</f>
        <v>Rory McIlroy</v>
      </c>
      <c r="M89" s="17" t="str">
        <f>INDEX('2025'!$C$14:'2025'!$DN$14,$D25,$E25)&amp;""</f>
        <v>4200000</v>
      </c>
      <c r="O89" s="21" t="str">
        <f t="shared" si="26"/>
        <v>Junkersfield, Janel</v>
      </c>
      <c r="P89" s="21" t="str">
        <f>INDEX('2025'!$C$15:'2025'!$DN$15,$A25,$B25)&amp;""</f>
        <v>Patrick Cantlay</v>
      </c>
      <c r="Q89" s="17" t="str">
        <f>INDEX('2025'!$C$15:'2025'!$DN$15,$D25,$E25)&amp;""</f>
        <v>364000</v>
      </c>
      <c r="S89" s="21" t="str">
        <f t="shared" si="27"/>
        <v>Junkersfield, Janel</v>
      </c>
      <c r="T89" s="21" t="str">
        <f>INDEX('2025'!$C$16:'2025'!$DN$16,$A25,$B25)&amp;""</f>
        <v>JT Poston</v>
      </c>
      <c r="U89" s="17" t="str">
        <f>INDEX('2025'!$C$16:'2025'!$DN$16,$D89,$E89)&amp;""</f>
        <v>38755</v>
      </c>
      <c r="W89" s="21" t="str">
        <f t="shared" si="28"/>
        <v>Junkersfield, Janel</v>
      </c>
      <c r="X89" s="21" t="str">
        <f>INDEX('2025'!$C$17:'2025'!$DN$17,$A89,$B89)&amp;""</f>
        <v>Byeong Hun An</v>
      </c>
      <c r="Y89" s="17" t="str">
        <f>INDEX('2025'!$C$17:'2025'!$DN$17,$D89,$E89)&amp;""</f>
        <v>43956</v>
      </c>
      <c r="AA89" s="21" t="str">
        <f t="shared" si="29"/>
        <v>Junkersfield, Janel</v>
      </c>
      <c r="AB89" s="25" t="str">
        <f>INDEX('2025'!$C$18:'2025'!$DN$18,$A89,$B89)&amp;""</f>
        <v>Russell Henley</v>
      </c>
      <c r="AC89" s="17" t="str">
        <f>INDEX('2025'!$C$18:'2025'!$DN$18,$D89,$E89)&amp;""</f>
        <v>53600</v>
      </c>
      <c r="AE89" s="21" t="str">
        <f t="shared" si="30"/>
        <v>Junkersfield, Janel</v>
      </c>
      <c r="AF89" s="21" t="str">
        <f>INDEX('2025'!$C$19:'2025'!$DN$19,$A89,$B89)&amp;""</f>
        <v>Bryson Dechambeau</v>
      </c>
      <c r="AG89" s="17" t="str">
        <f>INDEX('2025'!$C$19:'2025'!$DN$19,$D89,$E89)&amp;""</f>
        <v>1418667</v>
      </c>
      <c r="AI89" s="21" t="str">
        <f t="shared" si="31"/>
        <v>Junkersfield, Janel</v>
      </c>
      <c r="AJ89" s="21" t="str">
        <f>INDEX('2025'!$C$20:'2025'!$DN$20,$A89,$B89)&amp;""</f>
        <v>Jordan Speith</v>
      </c>
      <c r="AK89" s="17" t="str">
        <f>INDEX('2025'!$C$20:'2025'!$DN$20,$D89,$E89)&amp;""</f>
        <v>84668</v>
      </c>
      <c r="AM89" s="21" t="str">
        <f t="shared" si="32"/>
        <v>Junkersfield, Janel</v>
      </c>
      <c r="AN89" s="21" t="str">
        <f>INDEX('2025'!$C$21:'2025'!$DN$21,$A89,$B89)&amp;""</f>
        <v>Xander Shauffele</v>
      </c>
      <c r="AO89" s="17" t="str">
        <f>INDEX('2025'!$C$21:'2025'!$DN$21,$D89,$E89)&amp;""</f>
        <v>159000</v>
      </c>
      <c r="AQ89" s="21" t="str">
        <f t="shared" si="33"/>
        <v>Junkersfield, Janel</v>
      </c>
      <c r="AR89" s="21" t="str">
        <f>INDEX('2025'!$C$22:'2025'!$DN$22,$A89,$B89)&amp;""</f>
        <v>Robert MacIntyre</v>
      </c>
      <c r="AS89" s="17" t="str">
        <f>INDEX('2025'!$C$22:'2025'!$DN$22,$D89,$E89)&amp;""</f>
        <v>44660</v>
      </c>
    </row>
    <row r="90" spans="1:45" ht="15" thickBot="1" x14ac:dyDescent="0.4">
      <c r="A90" s="14">
        <v>1</v>
      </c>
      <c r="B90" s="14">
        <v>49</v>
      </c>
      <c r="C90" s="15"/>
      <c r="D90" s="14">
        <v>1</v>
      </c>
      <c r="E90" s="14">
        <v>50</v>
      </c>
      <c r="G90" s="21" t="s">
        <v>204</v>
      </c>
      <c r="H90" s="21" t="str">
        <f>INDEX('2025'!$C$13:'2025'!$DN$13,$A26,$B26)&amp;""</f>
        <v>Matt Kuchar</v>
      </c>
      <c r="I90" s="61" t="str">
        <f>INDEX('2025'!$C$13:'2025'!$DN$13,$D26,$E26)&amp;""</f>
        <v>113050</v>
      </c>
      <c r="K90" s="21" t="str">
        <f t="shared" si="25"/>
        <v>Junkersfield, Mark</v>
      </c>
      <c r="L90" s="21" t="str">
        <f>INDEX('2025'!$C$14:'2025'!$DN$14,$A26,$B26)&amp;""</f>
        <v>Colin Morikawa</v>
      </c>
      <c r="M90" s="17" t="str">
        <f>INDEX('2025'!$C$14:'2025'!$DN$14,$D26,$E26)&amp;""</f>
        <v>336000</v>
      </c>
      <c r="O90" s="21" t="str">
        <f t="shared" si="26"/>
        <v>Junkersfield, Mark</v>
      </c>
      <c r="P90" s="21" t="str">
        <f>INDEX('2025'!$C$15:'2025'!$DN$15,$A26,$B26)&amp;""</f>
        <v>Wyndham Clark</v>
      </c>
      <c r="Q90" s="17" t="str">
        <f>INDEX('2025'!$C$15:'2025'!$DN$15,$D26,$E26)&amp;""</f>
        <v>140200</v>
      </c>
      <c r="S90" s="21" t="str">
        <f t="shared" si="27"/>
        <v>Junkersfield, Mark</v>
      </c>
      <c r="T90" s="21" t="str">
        <f>INDEX('2025'!$C$16:'2025'!$DN$16,$A26,$B26)&amp;""</f>
        <v xml:space="preserve">Ben Griffin </v>
      </c>
      <c r="U90" s="17" t="str">
        <f>INDEX('2025'!$C$16:'2025'!$DN$16,$D90,$E90)&amp;""</f>
        <v>1329400</v>
      </c>
      <c r="W90" s="21" t="str">
        <f t="shared" si="28"/>
        <v>Junkersfield, Mark</v>
      </c>
      <c r="X90" s="21" t="str">
        <f>INDEX('2025'!$C$17:'2025'!$DN$17,$A90,$B90)&amp;""</f>
        <v>Beyong Hun An</v>
      </c>
      <c r="Y90" s="17" t="str">
        <f>INDEX('2025'!$C$17:'2025'!$DN$17,$D90,$E90)&amp;""</f>
        <v>43956</v>
      </c>
      <c r="AA90" s="21" t="str">
        <f t="shared" si="29"/>
        <v>Junkersfield, Mark</v>
      </c>
      <c r="AB90" s="25" t="str">
        <f>INDEX('2025'!$C$18:'2025'!$DN$18,$A90,$B90)&amp;""</f>
        <v>Rory McIlroy</v>
      </c>
      <c r="AC90" s="17" t="str">
        <f>INDEX('2025'!$C$18:'2025'!$DN$18,$D90,$E90)&amp;""</f>
        <v>602500</v>
      </c>
      <c r="AE90" s="21" t="str">
        <f t="shared" si="30"/>
        <v>Junkersfield, Mark</v>
      </c>
      <c r="AF90" s="21" t="str">
        <f>INDEX('2025'!$C$19:'2025'!$DN$19,$A90,$B90)&amp;""</f>
        <v>Justin Thomas</v>
      </c>
      <c r="AG90" s="17" t="str">
        <f>INDEX('2025'!$C$19:'2025'!$DN$19,$D90,$E90)&amp;""</f>
        <v>MC</v>
      </c>
      <c r="AI90" s="21" t="str">
        <f t="shared" si="31"/>
        <v>Junkersfield, Mark</v>
      </c>
      <c r="AJ90" s="21" t="str">
        <f>INDEX('2025'!$C$20:'2025'!$DN$20,$A90,$B90)&amp;""</f>
        <v>Harris English</v>
      </c>
      <c r="AK90" s="17" t="str">
        <f>INDEX('2025'!$C$20:'2025'!$DN$20,$D90,$E90)&amp;""</f>
        <v>44524</v>
      </c>
      <c r="AM90" s="21" t="str">
        <f t="shared" si="32"/>
        <v>Junkersfield, Mark</v>
      </c>
      <c r="AN90" s="21" t="str">
        <f>INDEX('2025'!$C$21:'2025'!$DN$21,$A90,$B90)&amp;""</f>
        <v>Si Woo Kim</v>
      </c>
      <c r="AO90" s="17" t="str">
        <f>INDEX('2025'!$C$21:'2025'!$DN$21,$D90,$E90)&amp;""</f>
        <v>114857</v>
      </c>
      <c r="AQ90" s="21" t="str">
        <f t="shared" si="33"/>
        <v>Junkersfield, Mark</v>
      </c>
      <c r="AR90" s="21" t="str">
        <f>INDEX('2025'!$C$22:'2025'!$DN$22,$A90,$B90)&amp;""</f>
        <v>Alex Noren</v>
      </c>
      <c r="AS90" s="17" t="str">
        <f>INDEX('2025'!$C$22:'2025'!$DN$22,$D90,$E90)&amp;""</f>
        <v>MC</v>
      </c>
    </row>
    <row r="91" spans="1:45" ht="15" thickBot="1" x14ac:dyDescent="0.4">
      <c r="A91" s="14">
        <v>1</v>
      </c>
      <c r="B91" s="14">
        <v>51</v>
      </c>
      <c r="C91" s="15"/>
      <c r="D91" s="14">
        <v>1</v>
      </c>
      <c r="E91" s="14">
        <v>52</v>
      </c>
      <c r="G91" s="21" t="s">
        <v>171</v>
      </c>
      <c r="H91" s="21" t="str">
        <f>INDEX('2025'!$C$13:'2025'!$DN$13,$A27,$B27)&amp;""</f>
        <v>Corey Conners</v>
      </c>
      <c r="I91" s="61" t="str">
        <f>INDEX('2025'!$C$13:'2025'!$DN$13,$D27,$E27)&amp;""</f>
        <v>113050</v>
      </c>
      <c r="K91" s="21" t="str">
        <f t="shared" si="25"/>
        <v>Junkersfield, Paul</v>
      </c>
      <c r="L91" s="21" t="str">
        <f>INDEX('2025'!$C$14:'2025'!$DN$14,$A27,$B27)&amp;""</f>
        <v>Bryson Dechambeau</v>
      </c>
      <c r="M91" s="17" t="str">
        <f>INDEX('2025'!$C$14:'2025'!$DN$14,$D27,$E27)&amp;""</f>
        <v>798000</v>
      </c>
      <c r="O91" s="21" t="str">
        <f t="shared" si="26"/>
        <v>Junkersfield, Paul</v>
      </c>
      <c r="P91" s="21" t="str">
        <f>INDEX('2025'!$C$15:'2025'!$DN$15,$A27,$B27)&amp;""</f>
        <v>Victor Hovland</v>
      </c>
      <c r="Q91" s="17" t="str">
        <f>INDEX('2025'!$C$15:'2025'!$DN$15,$D27,$E27)&amp;""</f>
        <v>364000</v>
      </c>
      <c r="S91" s="21" t="str">
        <f t="shared" si="27"/>
        <v>Junkersfield, Paul</v>
      </c>
      <c r="T91" s="21" t="str">
        <f>INDEX('2025'!$C$16:'2025'!$DN$16,$A27,$B27)&amp;""</f>
        <v>Shane Lowry</v>
      </c>
      <c r="U91" s="17" t="str">
        <f>INDEX('2025'!$C$16:'2025'!$DN$16,$D91,$E91)&amp;""</f>
        <v>69092</v>
      </c>
      <c r="W91" s="21" t="str">
        <f t="shared" si="28"/>
        <v>Junkersfield, Paul</v>
      </c>
      <c r="X91" s="21" t="str">
        <f>INDEX('2025'!$C$17:'2025'!$DN$17,$A91,$B91)&amp;""</f>
        <v>Beyong Hun An</v>
      </c>
      <c r="Y91" s="17" t="str">
        <f>INDEX('2025'!$C$17:'2025'!$DN$17,$D91,$E91)&amp;""</f>
        <v>43956</v>
      </c>
      <c r="AA91" s="21" t="str">
        <f t="shared" si="29"/>
        <v>Junkersfield, Paul</v>
      </c>
      <c r="AB91" s="25" t="str">
        <f>INDEX('2025'!$C$18:'2025'!$DN$18,$A91,$B91)&amp;""</f>
        <v>Justin Thomas</v>
      </c>
      <c r="AC91" s="17" t="str">
        <f>INDEX('2025'!$C$18:'2025'!$DN$18,$D91,$E91)&amp;""</f>
        <v>1760000</v>
      </c>
      <c r="AE91" s="21" t="str">
        <f t="shared" si="30"/>
        <v>Junkersfield, Paul</v>
      </c>
      <c r="AF91" s="21" t="str">
        <f>INDEX('2025'!$C$19:'2025'!$DN$19,$A91,$B91)&amp;""</f>
        <v>John Rahm</v>
      </c>
      <c r="AG91" s="17" t="str">
        <f>INDEX('2025'!$C$19:'2025'!$DN$19,$D91,$E91)&amp;""</f>
        <v>454781</v>
      </c>
      <c r="AI91" s="21" t="str">
        <f t="shared" si="31"/>
        <v>Junkersfield, Paul</v>
      </c>
      <c r="AJ91" s="21" t="str">
        <f>INDEX('2025'!$C$20:'2025'!$DN$20,$A91,$B91)&amp;""</f>
        <v>Davis Riley</v>
      </c>
      <c r="AK91" s="17" t="str">
        <f>INDEX('2025'!$C$20:'2025'!$DN$20,$D91,$E91)&amp;""</f>
        <v>MC</v>
      </c>
      <c r="AM91" s="21" t="str">
        <f t="shared" si="32"/>
        <v>Junkersfield, Paul</v>
      </c>
      <c r="AN91" s="21" t="str">
        <f>INDEX('2025'!$C$21:'2025'!$DN$21,$A91,$B91)&amp;""</f>
        <v>Ludvig Aberg</v>
      </c>
      <c r="AO91" s="17" t="str">
        <f>INDEX('2025'!$C$21:'2025'!$DN$21,$D91,$E91)&amp;""</f>
        <v>319000</v>
      </c>
      <c r="AQ91" s="21" t="str">
        <f t="shared" si="33"/>
        <v>Junkersfield, Paul</v>
      </c>
      <c r="AR91" s="21" t="str">
        <f>INDEX('2025'!$C$22:'2025'!$DN$22,$A91,$B91)&amp;""</f>
        <v>Robert MacIntyre</v>
      </c>
      <c r="AS91" s="17" t="str">
        <f>INDEX('2025'!$C$22:'2025'!$DN$22,$D91,$E91)&amp;""</f>
        <v>44660</v>
      </c>
    </row>
    <row r="92" spans="1:45" ht="15" thickBot="1" x14ac:dyDescent="0.4">
      <c r="A92" s="14">
        <v>1</v>
      </c>
      <c r="B92" s="14">
        <v>53</v>
      </c>
      <c r="C92" s="15"/>
      <c r="D92" s="14">
        <v>1</v>
      </c>
      <c r="E92" s="14">
        <v>54</v>
      </c>
      <c r="G92" s="21" t="s">
        <v>82</v>
      </c>
      <c r="H92" s="21" t="str">
        <f>INDEX('2025'!$C$13:'2025'!$DN$13,$A28,$B28)&amp;""</f>
        <v>Akshay Bhatia</v>
      </c>
      <c r="I92" s="61" t="str">
        <f>INDEX('2025'!$C$13:'2025'!$DN$13,$D28,$E28)&amp;""</f>
        <v>MC</v>
      </c>
      <c r="K92" s="21" t="str">
        <f t="shared" si="25"/>
        <v>Kirby, Craig</v>
      </c>
      <c r="L92" s="21" t="str">
        <f>INDEX('2025'!$C$14:'2025'!$DN$14,$A28,$B28)&amp;""</f>
        <v>Scottie Scheffler</v>
      </c>
      <c r="M92" s="17" t="str">
        <f>INDEX('2025'!$C$14:'2025'!$DN$14,$D28,$E28)&amp;""</f>
        <v>1008000</v>
      </c>
      <c r="O92" s="21" t="str">
        <f t="shared" si="26"/>
        <v>Kirby, Craig</v>
      </c>
      <c r="P92" s="21" t="str">
        <f>INDEX('2025'!$C$15:'2025'!$DN$15,$A28,$B28)&amp;""</f>
        <v>Jason Day</v>
      </c>
      <c r="Q92" s="17" t="str">
        <f>INDEX('2025'!$C$15:'2025'!$DN$15,$D28,$E28)&amp;""</f>
        <v>48000</v>
      </c>
      <c r="S92" s="21" t="str">
        <f t="shared" si="27"/>
        <v>Kirby, Craig</v>
      </c>
      <c r="T92" s="21" t="str">
        <f>INDEX('2025'!$C$16:'2025'!$DN$16,$A28,$B28)&amp;""</f>
        <v>Alex Fitzpatrick</v>
      </c>
      <c r="U92" s="17" t="str">
        <f>INDEX('2025'!$C$16:'2025'!$DN$16,$D92,$E92)&amp;""</f>
        <v>MC</v>
      </c>
      <c r="W92" s="21" t="str">
        <f t="shared" si="28"/>
        <v>Kirby, Craig</v>
      </c>
      <c r="X92" s="21" t="str">
        <f>INDEX('2025'!$C$17:'2025'!$DN$17,$A92,$B92)&amp;""</f>
        <v>Eric Cole</v>
      </c>
      <c r="Y92" s="17" t="str">
        <f>INDEX('2025'!$C$17:'2025'!$DN$17,$D92,$E92)&amp;""</f>
        <v>611944</v>
      </c>
      <c r="AA92" s="21" t="str">
        <f t="shared" si="29"/>
        <v>Kirby, Craig</v>
      </c>
      <c r="AB92" s="25" t="str">
        <f>INDEX('2025'!$C$18:'2025'!$DN$18,$A92,$B92)&amp;""</f>
        <v>Sam Burns</v>
      </c>
      <c r="AC92" s="17" t="str">
        <f>INDEX('2025'!$C$18:'2025'!$DN$18,$D92,$E92)&amp;""</f>
        <v>125375</v>
      </c>
      <c r="AE92" s="21" t="str">
        <f t="shared" si="30"/>
        <v>Kirby, Craig</v>
      </c>
      <c r="AF92" s="21" t="str">
        <f>INDEX('2025'!$C$19:'2025'!$DN$19,$A92,$B92)&amp;""</f>
        <v>Patrick Reed</v>
      </c>
      <c r="AG92" s="17" t="str">
        <f>INDEX('2025'!$C$19:'2025'!$DN$19,$D92,$E92)&amp;""</f>
        <v>MC</v>
      </c>
      <c r="AI92" s="21" t="str">
        <f t="shared" si="31"/>
        <v>Kirby, Craig</v>
      </c>
      <c r="AJ92" s="21" t="str">
        <f>INDEX('2025'!$C$20:'2025'!$DN$20,$A92,$B92)&amp;""</f>
        <v>Davis Riley</v>
      </c>
      <c r="AK92" s="17" t="str">
        <f>INDEX('2025'!$C$20:'2025'!$DN$20,$D92,$E92)&amp;""</f>
        <v>MC</v>
      </c>
      <c r="AM92" s="21" t="str">
        <f t="shared" si="32"/>
        <v>Kirby, Craig</v>
      </c>
      <c r="AN92" s="21" t="str">
        <f>INDEX('2025'!$C$21:'2025'!$DN$21,$A92,$B92)&amp;""</f>
        <v>Matt Fitpatrick</v>
      </c>
      <c r="AO92" s="17" t="str">
        <f>INDEX('2025'!$C$21:'2025'!$DN$21,$D92,$E92)&amp;""</f>
        <v>114857</v>
      </c>
      <c r="AQ92" s="21" t="str">
        <f t="shared" si="33"/>
        <v>Kirby, Craig</v>
      </c>
      <c r="AR92" s="21" t="str">
        <f>INDEX('2025'!$C$22:'2025'!$DN$22,$A92,$B92)&amp;""</f>
        <v>Patrick Rodgers</v>
      </c>
      <c r="AS92" s="17" t="str">
        <f>INDEX('2025'!$C$22:'2025'!$DN$22,$D92,$E92)&amp;""</f>
        <v>MC</v>
      </c>
    </row>
    <row r="93" spans="1:45" ht="15" thickBot="1" x14ac:dyDescent="0.4">
      <c r="A93" s="14">
        <v>1</v>
      </c>
      <c r="B93" s="14">
        <v>55</v>
      </c>
      <c r="C93" s="15"/>
      <c r="D93" s="14">
        <v>1</v>
      </c>
      <c r="E93" s="14">
        <v>56</v>
      </c>
      <c r="G93" s="21" t="s">
        <v>196</v>
      </c>
      <c r="H93" s="21" t="str">
        <f>INDEX('2025'!$C$13:'2025'!$DN$13,$A29,$B29)&amp;""</f>
        <v>Tommy Fleetwood</v>
      </c>
      <c r="I93" s="61" t="str">
        <f>INDEX('2025'!$C$13:'2025'!$DN$13,$D29,$E29)&amp;""</f>
        <v>21090</v>
      </c>
      <c r="K93" s="21" t="str">
        <f t="shared" si="25"/>
        <v>Kline, Daniel</v>
      </c>
      <c r="L93" s="21" t="str">
        <f>INDEX('2025'!$C$14:'2025'!$DN$14,$A29,$B29)&amp;""</f>
        <v>John Rahm</v>
      </c>
      <c r="M93" s="17" t="str">
        <f>INDEX('2025'!$C$14:'2025'!$DN$14,$D29,$E29)&amp;""</f>
        <v>336000</v>
      </c>
      <c r="O93" s="21" t="str">
        <f t="shared" si="26"/>
        <v>Kline, Daniel</v>
      </c>
      <c r="P93" s="21" t="str">
        <f>INDEX('2025'!$C$15:'2025'!$DN$15,$A29,$B29)&amp;""</f>
        <v>Daniel Berger</v>
      </c>
      <c r="Q93" s="17" t="str">
        <f>INDEX('2025'!$C$15:'2025'!$DN$15,$D29,$E29)&amp;""</f>
        <v>960000</v>
      </c>
      <c r="S93" s="21" t="str">
        <f t="shared" si="27"/>
        <v>Kline, Daniel</v>
      </c>
      <c r="T93" s="21" t="str">
        <f>INDEX('2025'!$C$16:'2025'!$DN$16,$A29,$B29)&amp;""</f>
        <v>Zach Johnson</v>
      </c>
      <c r="U93" s="17" t="str">
        <f>INDEX('2025'!$C$16:'2025'!$DN$16,$D93,$E93)&amp;""</f>
        <v>MC</v>
      </c>
      <c r="W93" s="21" t="str">
        <f t="shared" si="28"/>
        <v>Kline, Daniel</v>
      </c>
      <c r="X93" s="21" t="str">
        <f>INDEX('2025'!$C$17:'2025'!$DN$17,$A93,$B93)&amp;""</f>
        <v>Jordan Speith</v>
      </c>
      <c r="Y93" s="17" t="str">
        <f>INDEX('2025'!$C$17:'2025'!$DN$17,$D93,$E93)&amp;""</f>
        <v>970200</v>
      </c>
      <c r="AA93" s="21" t="str">
        <f t="shared" si="29"/>
        <v>Kline, Daniel</v>
      </c>
      <c r="AB93" s="25" t="str">
        <f>INDEX('2025'!$C$18:'2025'!$DN$18,$A93,$B93)&amp;""</f>
        <v>Rory McIlroy</v>
      </c>
      <c r="AC93" s="17" t="str">
        <f>INDEX('2025'!$C$18:'2025'!$DN$18,$D93,$E93)&amp;""</f>
        <v>602500</v>
      </c>
      <c r="AE93" s="21" t="str">
        <f t="shared" si="30"/>
        <v>Kline, Daniel</v>
      </c>
      <c r="AF93" s="21" t="str">
        <f>INDEX('2025'!$C$19:'2025'!$DN$19,$A93,$B93)&amp;""</f>
        <v>Bryson Dechambeau</v>
      </c>
      <c r="AG93" s="17" t="str">
        <f>INDEX('2025'!$C$19:'2025'!$DN$19,$D93,$E93)&amp;""</f>
        <v>1418667</v>
      </c>
      <c r="AI93" s="21" t="str">
        <f t="shared" si="31"/>
        <v>Kline, Daniel</v>
      </c>
      <c r="AJ93" s="21" t="str">
        <f>INDEX('2025'!$C$20:'2025'!$DN$20,$A93,$B93)&amp;""</f>
        <v>Si Woo Kim</v>
      </c>
      <c r="AK93" s="17" t="str">
        <f>INDEX('2025'!$C$20:'2025'!$DN$20,$D93,$E93)&amp;""</f>
        <v>121956</v>
      </c>
      <c r="AM93" s="21" t="str">
        <f t="shared" si="32"/>
        <v>Kline, Daniel</v>
      </c>
      <c r="AN93" s="21" t="str">
        <f>INDEX('2025'!$C$21:'2025'!$DN$21,$A93,$B93)&amp;""</f>
        <v>Rickie Fowler</v>
      </c>
      <c r="AO93" s="17" t="str">
        <f>INDEX('2025'!$C$21:'2025'!$DN$21,$D93,$E93)&amp;""</f>
        <v>603200</v>
      </c>
      <c r="AQ93" s="21" t="str">
        <f t="shared" si="33"/>
        <v>Kline, Daniel</v>
      </c>
      <c r="AR93" s="21" t="str">
        <f>INDEX('2025'!$C$22:'2025'!$DN$22,$A93,$B93)&amp;""</f>
        <v>Shane Lowry</v>
      </c>
      <c r="AS93" s="17" t="str">
        <f>INDEX('2025'!$C$22:'2025'!$DN$22,$D93,$E93)&amp;""</f>
        <v>180810</v>
      </c>
    </row>
    <row r="94" spans="1:45" ht="15" thickBot="1" x14ac:dyDescent="0.4">
      <c r="A94" s="14">
        <v>1</v>
      </c>
      <c r="B94" s="14">
        <v>57</v>
      </c>
      <c r="C94" s="15"/>
      <c r="D94" s="14">
        <v>1</v>
      </c>
      <c r="E94" s="14">
        <v>58</v>
      </c>
      <c r="G94" s="21" t="s">
        <v>132</v>
      </c>
      <c r="H94" s="21" t="str">
        <f>INDEX('2025'!$C$13:'2025'!$DN$13,$A30,$B30)&amp;""</f>
        <v>Corey Conners</v>
      </c>
      <c r="I94" s="61" t="str">
        <f>INDEX('2025'!$C$13:'2025'!$DN$13,$D30,$E30)&amp;""</f>
        <v>113050</v>
      </c>
      <c r="K94" s="21" t="str">
        <f t="shared" si="25"/>
        <v>Krautz, Mike</v>
      </c>
      <c r="L94" s="21" t="str">
        <f>INDEX('2025'!$C$14:'2025'!$DN$14,$A30,$B30)&amp;""</f>
        <v>John Rahm</v>
      </c>
      <c r="M94" s="17" t="str">
        <f>INDEX('2025'!$C$14:'2025'!$DN$14,$D30,$E30)&amp;""</f>
        <v>336000</v>
      </c>
      <c r="O94" s="21" t="str">
        <f t="shared" si="26"/>
        <v>Krautz, Mike</v>
      </c>
      <c r="P94" s="21" t="str">
        <f>INDEX('2025'!$C$15:'2025'!$DN$15,$A30,$B30)&amp;""</f>
        <v>Colin Morikawa</v>
      </c>
      <c r="Q94" s="17" t="str">
        <f>INDEX('2025'!$C$15:'2025'!$DN$15,$D30,$E30)&amp;""</f>
        <v>44500</v>
      </c>
      <c r="S94" s="21" t="str">
        <f t="shared" si="27"/>
        <v>Krautz, Mike</v>
      </c>
      <c r="T94" s="21" t="str">
        <f>INDEX('2025'!$C$16:'2025'!$DN$16,$A30,$B30)&amp;""</f>
        <v>Shane Lowry</v>
      </c>
      <c r="U94" s="17" t="str">
        <f>INDEX('2025'!$C$16:'2025'!$DN$16,$D94,$E94)&amp;""</f>
        <v>69092</v>
      </c>
      <c r="W94" s="21" t="str">
        <f t="shared" si="28"/>
        <v>Krautz, Mike</v>
      </c>
      <c r="X94" s="21" t="str">
        <f>INDEX('2025'!$C$17:'2025'!$DN$17,$A94,$B94)&amp;""</f>
        <v>Si Woo Kim</v>
      </c>
      <c r="Y94" s="17" t="str">
        <f>INDEX('2025'!$C$17:'2025'!$DN$17,$D94,$E94)&amp;""</f>
        <v>273438</v>
      </c>
      <c r="AA94" s="21" t="str">
        <f t="shared" si="29"/>
        <v>Krautz, Mike</v>
      </c>
      <c r="AB94" s="25" t="str">
        <f>INDEX('2025'!$C$18:'2025'!$DN$18,$A94,$B94)&amp;""</f>
        <v>Patrick Cantlay</v>
      </c>
      <c r="AC94" s="17" t="str">
        <f>INDEX('2025'!$C$18:'2025'!$DN$18,$D94,$E94)&amp;""</f>
        <v>826667</v>
      </c>
      <c r="AE94" s="21" t="str">
        <f t="shared" si="30"/>
        <v>Krautz, Mike</v>
      </c>
      <c r="AF94" s="21" t="str">
        <f>INDEX('2025'!$C$19:'2025'!$DN$19,$A94,$B94)&amp;""</f>
        <v>Bryson Dechambeau</v>
      </c>
      <c r="AG94" s="17" t="str">
        <f>INDEX('2025'!$C$19:'2025'!$DN$19,$D94,$E94)&amp;""</f>
        <v>1418667</v>
      </c>
      <c r="AI94" s="21" t="str">
        <f t="shared" si="31"/>
        <v>Krautz, Mike</v>
      </c>
      <c r="AJ94" s="21" t="str">
        <f>INDEX('2025'!$C$20:'2025'!$DN$20,$A94,$B94)&amp;""</f>
        <v>Harris English</v>
      </c>
      <c r="AK94" s="17" t="str">
        <f>INDEX('2025'!$C$20:'2025'!$DN$20,$D94,$E94)&amp;""</f>
        <v>44524</v>
      </c>
      <c r="AM94" s="21" t="str">
        <f t="shared" si="32"/>
        <v>Krautz, Mike</v>
      </c>
      <c r="AN94" s="21" t="str">
        <f>INDEX('2025'!$C$21:'2025'!$DN$21,$A94,$B94)&amp;""</f>
        <v>Victor Hovland</v>
      </c>
      <c r="AO94" s="17" t="str">
        <f>INDEX('2025'!$C$21:'2025'!$DN$21,$D94,$E94)&amp;""</f>
        <v>159000</v>
      </c>
      <c r="AQ94" s="21" t="str">
        <f t="shared" si="33"/>
        <v>Krautz, Mike</v>
      </c>
      <c r="AR94" s="21" t="str">
        <f>INDEX('2025'!$C$22:'2025'!$DN$22,$A94,$B94)&amp;""</f>
        <v>Sam Burns</v>
      </c>
      <c r="AS94" s="17" t="str">
        <f>INDEX('2025'!$C$22:'2025'!$DN$22,$D94,$E94)&amp;""</f>
        <v>1068200</v>
      </c>
    </row>
    <row r="95" spans="1:45" ht="15" thickBot="1" x14ac:dyDescent="0.4">
      <c r="A95" s="14">
        <v>1</v>
      </c>
      <c r="B95" s="14">
        <v>59</v>
      </c>
      <c r="C95" s="15"/>
      <c r="D95" s="14">
        <v>1</v>
      </c>
      <c r="E95" s="14">
        <v>60</v>
      </c>
      <c r="G95" s="21" t="s">
        <v>184</v>
      </c>
      <c r="H95" s="21" t="str">
        <f>INDEX('2025'!$C$13:'2025'!$DN$13,$A31,$B31)&amp;""</f>
        <v>Maverick McNealy</v>
      </c>
      <c r="I95" s="61" t="str">
        <f>INDEX('2025'!$C$13:'2025'!$DN$13,$D31,$E31)&amp;""</f>
        <v>560500</v>
      </c>
      <c r="K95" s="21" t="str">
        <f t="shared" si="25"/>
        <v>Lambert, Josh</v>
      </c>
      <c r="L95" s="21" t="str">
        <f>INDEX('2025'!$C$14:'2025'!$DN$14,$A31,$B31)&amp;""</f>
        <v>John Rahm</v>
      </c>
      <c r="M95" s="17" t="str">
        <f>INDEX('2025'!$C$14:'2025'!$DN$14,$D31,$E31)&amp;""</f>
        <v>336000</v>
      </c>
      <c r="O95" s="21" t="str">
        <f t="shared" si="26"/>
        <v>Lambert, Josh</v>
      </c>
      <c r="P95" s="21" t="str">
        <f>INDEX('2025'!$C$15:'2025'!$DN$15,$A31,$B31)&amp;""</f>
        <v>Xander Shauffele</v>
      </c>
      <c r="Q95" s="17" t="str">
        <f>INDEX('2025'!$C$15:'2025'!$DN$15,$D31,$E31)&amp;""</f>
        <v>226056</v>
      </c>
      <c r="S95" s="21" t="str">
        <f t="shared" si="27"/>
        <v>Lambert, Josh</v>
      </c>
      <c r="T95" s="21" t="str">
        <f>INDEX('2025'!$C$16:'2025'!$DN$16,$A31,$B31)&amp;""</f>
        <v>Max Greyserman</v>
      </c>
      <c r="U95" s="17" t="str">
        <f>INDEX('2025'!$C$16:'2025'!$DN$16,$D95,$E95)&amp;""</f>
        <v>20700</v>
      </c>
      <c r="W95" s="21" t="str">
        <f t="shared" si="28"/>
        <v>Lambert, Josh</v>
      </c>
      <c r="X95" s="21" t="str">
        <f>INDEX('2025'!$C$17:'2025'!$DN$17,$A95,$B95)&amp;""</f>
        <v>Jake Knapp</v>
      </c>
      <c r="Y95" s="17" t="str">
        <f>INDEX('2025'!$C$17:'2025'!$DN$17,$D95,$E95)&amp;""</f>
        <v>80190</v>
      </c>
      <c r="AA95" s="21" t="str">
        <f t="shared" si="29"/>
        <v>Lambert, Josh</v>
      </c>
      <c r="AB95" s="25" t="str">
        <f>INDEX('2025'!$C$18:'2025'!$DN$18,$A95,$B95)&amp;""</f>
        <v>Victor Hovland</v>
      </c>
      <c r="AC95" s="17" t="str">
        <f>INDEX('2025'!$C$18:'2025'!$DN$18,$D95,$E95)&amp;""</f>
        <v>44750</v>
      </c>
      <c r="AE95" s="21" t="str">
        <f t="shared" si="30"/>
        <v>Lambert, Josh</v>
      </c>
      <c r="AF95" s="21" t="str">
        <f>INDEX('2025'!$C$19:'2025'!$DN$19,$A95,$B95)&amp;""</f>
        <v>Bryson Dechambeau</v>
      </c>
      <c r="AG95" s="17" t="str">
        <f>INDEX('2025'!$C$19:'2025'!$DN$19,$D95,$E95)&amp;""</f>
        <v>1418667</v>
      </c>
      <c r="AI95" s="21" t="str">
        <f t="shared" si="31"/>
        <v>Lambert, Josh</v>
      </c>
      <c r="AJ95" s="21" t="str">
        <f>INDEX('2025'!$C$20:'2025'!$DN$20,$A95,$B95)&amp;""</f>
        <v>Brian Harman</v>
      </c>
      <c r="AK95" s="17" t="str">
        <f>INDEX('2025'!$C$20:'2025'!$DN$20,$D95,$E95)&amp;""</f>
        <v>51762</v>
      </c>
      <c r="AM95" s="21" t="str">
        <f t="shared" si="32"/>
        <v>Lambert, Josh</v>
      </c>
      <c r="AN95" s="21" t="str">
        <f>INDEX('2025'!$C$21:'2025'!$DN$21,$A95,$B95)&amp;""</f>
        <v>Shane Lowry</v>
      </c>
      <c r="AO95" s="17" t="str">
        <f>INDEX('2025'!$C$21:'2025'!$DN$21,$D95,$E95)&amp;""</f>
        <v>209000</v>
      </c>
      <c r="AQ95" s="21" t="str">
        <f t="shared" si="33"/>
        <v>Lambert, Josh</v>
      </c>
      <c r="AR95" s="21" t="str">
        <f>INDEX('2025'!$C$22:'2025'!$DN$22,$A95,$B95)&amp;""</f>
        <v>Cameron Young</v>
      </c>
      <c r="AS95" s="17" t="str">
        <f>INDEX('2025'!$C$22:'2025'!$DN$22,$D95,$E95)&amp;""</f>
        <v>441000</v>
      </c>
    </row>
    <row r="96" spans="1:45" ht="15" thickBot="1" x14ac:dyDescent="0.4">
      <c r="A96" s="14">
        <v>1</v>
      </c>
      <c r="B96" s="14">
        <v>61</v>
      </c>
      <c r="C96" s="15"/>
      <c r="D96" s="14">
        <v>1</v>
      </c>
      <c r="E96" s="14">
        <v>62</v>
      </c>
      <c r="G96" s="21" t="s">
        <v>80</v>
      </c>
      <c r="H96" s="21" t="str">
        <f>INDEX('2025'!$C$13:'2025'!$DN$13,$A32,$B32)&amp;""</f>
        <v>Jordan Speith</v>
      </c>
      <c r="I96" s="61" t="str">
        <f>INDEX('2025'!$C$13:'2025'!$DN$13,$D32,$E32)&amp;""</f>
        <v>182875</v>
      </c>
      <c r="K96" s="21" t="str">
        <f t="shared" si="25"/>
        <v>Loupe, Chris</v>
      </c>
      <c r="L96" s="21" t="str">
        <f>INDEX('2025'!$C$14:'2025'!$DN$14,$A32,$B32)&amp;""</f>
        <v>Jaquin Niemann</v>
      </c>
      <c r="M96" s="17" t="str">
        <f>INDEX('2025'!$C$14:'2025'!$DN$14,$D32,$E32)&amp;""</f>
        <v>142800</v>
      </c>
      <c r="O96" s="21" t="str">
        <f t="shared" si="26"/>
        <v>Loupe, Chris</v>
      </c>
      <c r="P96" s="21" t="str">
        <f>INDEX('2025'!$C$15:'2025'!$DN$15,$A32,$B32)&amp;""</f>
        <v>Sepp Straka</v>
      </c>
      <c r="Q96" s="17" t="str">
        <f>INDEX('2025'!$C$15:'2025'!$DN$15,$D32,$E32)&amp;""</f>
        <v>364000</v>
      </c>
      <c r="S96" s="21" t="str">
        <f t="shared" si="27"/>
        <v>Loupe, Chris</v>
      </c>
      <c r="T96" s="21" t="str">
        <f>INDEX('2025'!$C$16:'2025'!$DN$16,$A32,$B32)&amp;""</f>
        <v>Nick Taylor</v>
      </c>
      <c r="U96" s="17" t="str">
        <f>INDEX('2025'!$C$16:'2025'!$DN$16,$D96,$E96)&amp;""</f>
        <v>69092</v>
      </c>
      <c r="W96" s="21" t="str">
        <f t="shared" si="28"/>
        <v>Loupe, Chris</v>
      </c>
      <c r="X96" s="21" t="str">
        <f>INDEX('2025'!$C$17:'2025'!$DN$17,$A96,$B96)&amp;""</f>
        <v>Stephen Jaeger</v>
      </c>
      <c r="Y96" s="17" t="str">
        <f>INDEX('2025'!$C$17:'2025'!$DN$17,$D96,$E96)&amp;""</f>
        <v>45540</v>
      </c>
      <c r="AA96" s="21" t="str">
        <f t="shared" si="29"/>
        <v>Loupe, Chris</v>
      </c>
      <c r="AB96" s="25" t="str">
        <f>INDEX('2025'!$C$18:'2025'!$DN$18,$A96,$B96)&amp;""</f>
        <v>Patrick Cantlay</v>
      </c>
      <c r="AC96" s="17" t="str">
        <f>INDEX('2025'!$C$18:'2025'!$DN$18,$D96,$E96)&amp;""</f>
        <v>826667</v>
      </c>
      <c r="AE96" s="21" t="str">
        <f t="shared" si="30"/>
        <v>Loupe, Chris</v>
      </c>
      <c r="AF96" s="21" t="str">
        <f>INDEX('2025'!$C$19:'2025'!$DN$19,$A96,$B96)&amp;""</f>
        <v>Bryson Dechambeau</v>
      </c>
      <c r="AG96" s="17" t="str">
        <f>INDEX('2025'!$C$19:'2025'!$DN$19,$D96,$E96)&amp;""</f>
        <v>1418667</v>
      </c>
      <c r="AI96" s="21" t="str">
        <f t="shared" si="31"/>
        <v>Loupe, Chris</v>
      </c>
      <c r="AJ96" s="21" t="str">
        <f>INDEX('2025'!$C$20:'2025'!$DN$20,$A96,$B96)&amp;""</f>
        <v>Brian Harman</v>
      </c>
      <c r="AK96" s="17" t="str">
        <f>INDEX('2025'!$C$20:'2025'!$DN$20,$D96,$E96)&amp;""</f>
        <v>51762</v>
      </c>
      <c r="AM96" s="21" t="str">
        <f t="shared" si="32"/>
        <v>Loupe, Chris</v>
      </c>
      <c r="AN96" s="21" t="str">
        <f>INDEX('2025'!$C$21:'2025'!$DN$21,$A96,$B96)&amp;""</f>
        <v>Matt Fitzpatrick</v>
      </c>
      <c r="AO96" s="17" t="str">
        <f>INDEX('2025'!$C$21:'2025'!$DN$21,$D96,$E96)&amp;""</f>
        <v>114857</v>
      </c>
      <c r="AQ96" s="21" t="str">
        <f t="shared" si="33"/>
        <v>Loupe, Chris</v>
      </c>
      <c r="AR96" s="21" t="str">
        <f>INDEX('2025'!$C$22:'2025'!$DN$22,$A96,$B96)&amp;""</f>
        <v>Eric Van Rooyen</v>
      </c>
      <c r="AS96" s="17" t="str">
        <f>INDEX('2025'!$C$22:'2025'!$DN$22,$D96,$E96)&amp;""</f>
        <v>MC</v>
      </c>
    </row>
    <row r="97" spans="1:45" ht="15" thickBot="1" x14ac:dyDescent="0.4">
      <c r="A97" s="14">
        <v>1</v>
      </c>
      <c r="B97" s="14">
        <v>63</v>
      </c>
      <c r="C97" s="15"/>
      <c r="D97" s="14">
        <v>1</v>
      </c>
      <c r="E97" s="14">
        <v>64</v>
      </c>
      <c r="G97" s="21" t="s">
        <v>170</v>
      </c>
      <c r="H97" s="21" t="str">
        <f>INDEX('2025'!$C$13:'2025'!$DN$13,$A33,$B33)&amp;""</f>
        <v>Akshay Bhatia</v>
      </c>
      <c r="I97" s="61" t="str">
        <f>INDEX('2025'!$C$13:'2025'!$DN$13,$D33,$E33)&amp;""</f>
        <v>MC</v>
      </c>
      <c r="K97" s="21" t="str">
        <f t="shared" si="25"/>
        <v>Maak, Bill</v>
      </c>
      <c r="L97" s="21" t="str">
        <f>INDEX('2025'!$C$14:'2025'!$DN$14,$A33,$B33)&amp;""</f>
        <v>Colin Morikawa</v>
      </c>
      <c r="M97" s="17" t="str">
        <f>INDEX('2025'!$C$14:'2025'!$DN$14,$D33,$E33)&amp;""</f>
        <v>336000</v>
      </c>
      <c r="O97" s="21" t="str">
        <f t="shared" si="26"/>
        <v>Maak, Bill</v>
      </c>
      <c r="P97" s="21" t="str">
        <f>INDEX('2025'!$C$15:'2025'!$DN$15,$A33,$B33)&amp;""</f>
        <v>Scottie Scheffler</v>
      </c>
      <c r="Q97" s="17" t="str">
        <f>INDEX('2025'!$C$15:'2025'!$DN$15,$D33,$E33)&amp;""</f>
        <v>580000</v>
      </c>
      <c r="S97" s="21" t="str">
        <f t="shared" si="27"/>
        <v>Maak, Bill</v>
      </c>
      <c r="T97" s="21" t="str">
        <f>INDEX('2025'!$C$16:'2025'!$DN$16,$A33,$B33)&amp;""</f>
        <v>Shane Lowry</v>
      </c>
      <c r="U97" s="17" t="str">
        <f>INDEX('2025'!$C$16:'2025'!$DN$16,$D97,$E97)&amp;""</f>
        <v>69092</v>
      </c>
      <c r="W97" s="21" t="str">
        <f t="shared" si="28"/>
        <v>Maak, Bill</v>
      </c>
      <c r="X97" s="21" t="str">
        <f>INDEX('2025'!$C$17:'2025'!$DN$17,$A97,$B97)&amp;""</f>
        <v>Si Woo Kim</v>
      </c>
      <c r="Y97" s="17" t="str">
        <f>INDEX('2025'!$C$17:'2025'!$DN$17,$D97,$E97)&amp;""</f>
        <v>273438</v>
      </c>
      <c r="AA97" s="21" t="str">
        <f t="shared" si="29"/>
        <v>Maak, Bill</v>
      </c>
      <c r="AB97" s="25" t="str">
        <f>INDEX('2025'!$C$18:'2025'!$DN$18,$A97,$B97)&amp;""</f>
        <v>Russell Henley</v>
      </c>
      <c r="AC97" s="17" t="str">
        <f>INDEX('2025'!$C$18:'2025'!$DN$18,$D97,$E97)&amp;""</f>
        <v>53600</v>
      </c>
      <c r="AE97" s="21" t="str">
        <f t="shared" si="30"/>
        <v>Maak, Bill</v>
      </c>
      <c r="AF97" s="21" t="str">
        <f>INDEX('2025'!$C$19:'2025'!$DN$19,$A97,$B97)&amp;""</f>
        <v>Bryson Dechambeau</v>
      </c>
      <c r="AG97" s="17" t="str">
        <f>INDEX('2025'!$C$19:'2025'!$DN$19,$D97,$E97)&amp;""</f>
        <v>1418667</v>
      </c>
      <c r="AI97" s="21" t="str">
        <f t="shared" si="31"/>
        <v>Maak, Bill</v>
      </c>
      <c r="AJ97" s="21" t="str">
        <f>INDEX('2025'!$C$20:'2025'!$DN$20,$A97,$B97)&amp;""</f>
        <v>JT Poston</v>
      </c>
      <c r="AK97" s="17" t="str">
        <f>INDEX('2025'!$C$20:'2025'!$DN$20,$D97,$E97)&amp;""</f>
        <v>84668</v>
      </c>
      <c r="AM97" s="21" t="str">
        <f t="shared" si="32"/>
        <v>Maak, Bill</v>
      </c>
      <c r="AN97" s="21" t="str">
        <f>INDEX('2025'!$C$21:'2025'!$DN$21,$A97,$B97)&amp;""</f>
        <v>Xander Shauffele</v>
      </c>
      <c r="AO97" s="17" t="str">
        <f>INDEX('2025'!$C$21:'2025'!$DN$21,$D97,$E97)&amp;""</f>
        <v>159000</v>
      </c>
      <c r="AQ97" s="21" t="str">
        <f t="shared" si="33"/>
        <v>Maak, Bill</v>
      </c>
      <c r="AR97" s="21" t="str">
        <f>INDEX('2025'!$C$22:'2025'!$DN$22,$A97,$B97)&amp;""</f>
        <v>Thomas Detry</v>
      </c>
      <c r="AS97" s="17" t="str">
        <f>INDEX('2025'!$C$22:'2025'!$DN$22,$D97,$E97)&amp;""</f>
        <v>125277</v>
      </c>
    </row>
    <row r="98" spans="1:45" ht="15" thickBot="1" x14ac:dyDescent="0.4">
      <c r="A98" s="14">
        <v>1</v>
      </c>
      <c r="B98" s="14">
        <v>65</v>
      </c>
      <c r="C98" s="15"/>
      <c r="D98" s="14">
        <v>1</v>
      </c>
      <c r="E98" s="14">
        <v>66</v>
      </c>
      <c r="G98" s="21" t="s">
        <v>193</v>
      </c>
      <c r="H98" s="21" t="str">
        <f>INDEX('2025'!$C$13:'2025'!$DN$13,$A34,$B34)&amp;""</f>
        <v>Corey Conners</v>
      </c>
      <c r="I98" s="61" t="str">
        <f>INDEX('2025'!$C$13:'2025'!$DN$13,$D34,$E34)&amp;""</f>
        <v>113050</v>
      </c>
      <c r="K98" s="21" t="str">
        <f t="shared" si="25"/>
        <v>Maak, Brooks</v>
      </c>
      <c r="L98" s="21" t="str">
        <f>INDEX('2025'!$C$14:'2025'!$DN$14,$A34,$B34)&amp;""</f>
        <v>Brooks Koepka</v>
      </c>
      <c r="M98" s="17" t="str">
        <f>INDEX('2025'!$C$14:'2025'!$DN$14,$D34,$E34)&amp;""</f>
        <v>25000</v>
      </c>
      <c r="O98" s="21" t="str">
        <f t="shared" si="26"/>
        <v>Maak, Brooks</v>
      </c>
      <c r="P98" s="21" t="str">
        <f>INDEX('2025'!$C$15:'2025'!$DN$15,$A34,$B34)&amp;""</f>
        <v>Sepp Straka</v>
      </c>
      <c r="Q98" s="17" t="str">
        <f>INDEX('2025'!$C$15:'2025'!$DN$15,$D34,$E34)&amp;""</f>
        <v>364000</v>
      </c>
      <c r="S98" s="21" t="str">
        <f t="shared" si="27"/>
        <v>Maak, Brooks</v>
      </c>
      <c r="T98" s="21" t="str">
        <f>INDEX('2025'!$C$16:'2025'!$DN$16,$A34,$B34)&amp;""</f>
        <v>Tom Hoge</v>
      </c>
      <c r="U98" s="17" t="str">
        <f>INDEX('2025'!$C$16:'2025'!$DN$16,$D98,$E98)&amp;""</f>
        <v>18120</v>
      </c>
      <c r="W98" s="21" t="str">
        <f t="shared" si="28"/>
        <v>Maak, Brooks</v>
      </c>
      <c r="X98" s="21" t="str">
        <f>INDEX('2025'!$C$17:'2025'!$DN$17,$A98,$B98)&amp;""</f>
        <v>Si Woo Kim</v>
      </c>
      <c r="Y98" s="17" t="str">
        <f>INDEX('2025'!$C$17:'2025'!$DN$17,$D98,$E98)&amp;""</f>
        <v>273438</v>
      </c>
      <c r="AA98" s="21" t="str">
        <f t="shared" si="29"/>
        <v>Maak, Brooks</v>
      </c>
      <c r="AB98" s="25" t="str">
        <f>INDEX('2025'!$C$18:'2025'!$DN$18,$A98,$B98)&amp;""</f>
        <v>Jordan Speith</v>
      </c>
      <c r="AC98" s="17" t="str">
        <f>INDEX('2025'!$C$18:'2025'!$DN$18,$D98,$E98)&amp;""</f>
        <v>95063</v>
      </c>
      <c r="AE98" s="21" t="str">
        <f t="shared" si="30"/>
        <v>Maak, Brooks</v>
      </c>
      <c r="AF98" s="21" t="str">
        <f>INDEX('2025'!$C$19:'2025'!$DN$19,$A98,$B98)&amp;""</f>
        <v>Bryson Dechambeau</v>
      </c>
      <c r="AG98" s="17" t="str">
        <f>INDEX('2025'!$C$19:'2025'!$DN$19,$D98,$E98)&amp;""</f>
        <v>1418667</v>
      </c>
      <c r="AI98" s="21" t="str">
        <f t="shared" si="31"/>
        <v>Maak, Brooks</v>
      </c>
      <c r="AJ98" s="21" t="str">
        <f>INDEX('2025'!$C$20:'2025'!$DN$20,$A98,$B98)&amp;""</f>
        <v>Harris English</v>
      </c>
      <c r="AK98" s="17" t="str">
        <f>INDEX('2025'!$C$20:'2025'!$DN$20,$D98,$E98)&amp;""</f>
        <v>44524</v>
      </c>
      <c r="AM98" s="21" t="str">
        <f t="shared" si="32"/>
        <v>Maak, Brooks</v>
      </c>
      <c r="AN98" s="21" t="str">
        <f>INDEX('2025'!$C$21:'2025'!$DN$21,$A98,$B98)&amp;""</f>
        <v>Keegan Bradley</v>
      </c>
      <c r="AO98" s="17" t="str">
        <f>INDEX('2025'!$C$21:'2025'!$DN$21,$D98,$E98)&amp;""</f>
        <v>159000</v>
      </c>
      <c r="AQ98" s="21" t="str">
        <f t="shared" si="33"/>
        <v>Maak, Brooks</v>
      </c>
      <c r="AR98" s="21" t="str">
        <f>INDEX('2025'!$C$22:'2025'!$DN$22,$A98,$B98)&amp;""</f>
        <v>Taylor Pendrith</v>
      </c>
      <c r="AS98" s="17" t="str">
        <f>INDEX('2025'!$C$22:'2025'!$DN$22,$D98,$E98)&amp;""</f>
        <v>64353</v>
      </c>
    </row>
    <row r="99" spans="1:45" ht="15" thickBot="1" x14ac:dyDescent="0.4">
      <c r="A99" s="14">
        <v>1</v>
      </c>
      <c r="B99" s="14">
        <v>67</v>
      </c>
      <c r="C99" s="15"/>
      <c r="D99" s="14">
        <v>1</v>
      </c>
      <c r="E99" s="14">
        <v>68</v>
      </c>
      <c r="G99" s="21" t="s">
        <v>144</v>
      </c>
      <c r="H99" s="21" t="str">
        <f>INDEX('2025'!$C$13:'2025'!$DN$13,$A35,$B35)&amp;""</f>
        <v>Ludvig Aberg</v>
      </c>
      <c r="I99" s="61" t="str">
        <f>INDEX('2025'!$C$13:'2025'!$DN$13,$D35,$E35)&amp;""</f>
        <v>MC</v>
      </c>
      <c r="K99" s="21" t="str">
        <f t="shared" si="25"/>
        <v>McPherson, Ben</v>
      </c>
      <c r="L99" s="21" t="str">
        <f>INDEX('2025'!$C$14:'2025'!$DN$14,$A35,$B35)&amp;""</f>
        <v>Rory McIlroy</v>
      </c>
      <c r="M99" s="17" t="str">
        <f>INDEX('2025'!$C$14:'2025'!$DN$14,$D35,$E35)&amp;""</f>
        <v>4200000</v>
      </c>
      <c r="O99" s="21" t="str">
        <f t="shared" si="26"/>
        <v>McPherson, Ben</v>
      </c>
      <c r="P99" s="21" t="str">
        <f>INDEX('2025'!$C$15:'2025'!$DN$15,$A35,$B35)&amp;""</f>
        <v>Colin Morikawa</v>
      </c>
      <c r="Q99" s="17" t="str">
        <f>INDEX('2025'!$C$15:'2025'!$DN$15,$D35,$E35)&amp;""</f>
        <v>44500</v>
      </c>
      <c r="S99" s="21" t="str">
        <f t="shared" si="27"/>
        <v>McPherson, Ben</v>
      </c>
      <c r="T99" s="21" t="str">
        <f>INDEX('2025'!$C$16:'2025'!$DN$16,$A35,$B35)&amp;""</f>
        <v>Thomas Detry</v>
      </c>
      <c r="U99" s="17" t="str">
        <f>INDEX('2025'!$C$16:'2025'!$DN$16,$D99,$E99)&amp;""</f>
        <v>19228</v>
      </c>
      <c r="W99" s="21" t="str">
        <f t="shared" si="28"/>
        <v>McPherson, Ben</v>
      </c>
      <c r="X99" s="21" t="str">
        <f>INDEX('2025'!$C$17:'2025'!$DN$17,$A99,$B99)&amp;""</f>
        <v>Byeong Hun An</v>
      </c>
      <c r="Y99" s="17" t="str">
        <f>INDEX('2025'!$C$17:'2025'!$DN$17,$D99,$E99)&amp;""</f>
        <v>43956</v>
      </c>
      <c r="AA99" s="21" t="str">
        <f t="shared" si="29"/>
        <v>McPherson, Ben</v>
      </c>
      <c r="AB99" s="25" t="str">
        <f>INDEX('2025'!$C$18:'2025'!$DN$18,$A99,$B99)&amp;""</f>
        <v>Sungjae Im</v>
      </c>
      <c r="AC99" s="17" t="str">
        <f>INDEX('2025'!$C$18:'2025'!$DN$18,$D99,$E99)&amp;""</f>
        <v>167143</v>
      </c>
      <c r="AE99" s="21" t="str">
        <f t="shared" si="30"/>
        <v>McPherson, Ben</v>
      </c>
      <c r="AF99" s="21" t="str">
        <f>INDEX('2025'!$C$19:'2025'!$DN$19,$A99,$B99)&amp;""</f>
        <v>Bryson Dechambeau</v>
      </c>
      <c r="AG99" s="17" t="str">
        <f>INDEX('2025'!$C$19:'2025'!$DN$19,$D99,$E99)&amp;""</f>
        <v>1418667</v>
      </c>
      <c r="AI99" s="21" t="str">
        <f t="shared" si="31"/>
        <v>McPherson, Ben</v>
      </c>
      <c r="AJ99" s="21" t="str">
        <f>INDEX('2025'!$C$20:'2025'!$DN$20,$A99,$B99)&amp;""</f>
        <v>Si Woo Kim</v>
      </c>
      <c r="AK99" s="17" t="str">
        <f>INDEX('2025'!$C$20:'2025'!$DN$20,$D99,$E99)&amp;""</f>
        <v>121956</v>
      </c>
      <c r="AM99" s="21" t="str">
        <f t="shared" si="32"/>
        <v>McPherson, Ben</v>
      </c>
      <c r="AN99" s="21" t="str">
        <f>INDEX('2025'!$C$21:'2025'!$DN$21,$A99,$B99)&amp;""</f>
        <v>Victor Hovland</v>
      </c>
      <c r="AO99" s="17" t="str">
        <f>INDEX('2025'!$C$21:'2025'!$DN$21,$D99,$E99)&amp;""</f>
        <v>159000</v>
      </c>
      <c r="AQ99" s="21" t="str">
        <f t="shared" si="33"/>
        <v>McPherson, Ben</v>
      </c>
      <c r="AR99" s="21" t="str">
        <f>INDEX('2025'!$C$22:'2025'!$DN$22,$A99,$B99)&amp;""</f>
        <v>Sam Burns</v>
      </c>
      <c r="AS99" s="17" t="str">
        <f>INDEX('2025'!$C$22:'2025'!$DN$22,$D99,$E99)&amp;""</f>
        <v>1068200</v>
      </c>
    </row>
    <row r="100" spans="1:45" ht="15" thickBot="1" x14ac:dyDescent="0.4">
      <c r="A100" s="14">
        <v>1</v>
      </c>
      <c r="B100" s="14">
        <v>69</v>
      </c>
      <c r="C100" s="15"/>
      <c r="D100" s="14">
        <v>1</v>
      </c>
      <c r="E100" s="14">
        <v>70</v>
      </c>
      <c r="G100" s="21" t="s">
        <v>148</v>
      </c>
      <c r="H100" s="21" t="str">
        <f>INDEX('2025'!$C$13:'2025'!$DN$13,$A36,$B36)&amp;""</f>
        <v>Hideki Matsuyama</v>
      </c>
      <c r="I100" s="61" t="str">
        <f>INDEX('2025'!$C$13:'2025'!$DN$13,$D36,$E36)&amp;""</f>
        <v>MC</v>
      </c>
      <c r="K100" s="21" t="str">
        <f t="shared" si="25"/>
        <v>Meaux, Cody</v>
      </c>
      <c r="L100" s="21" t="str">
        <f>INDEX('2025'!$C$14:'2025'!$DN$14,$A36,$B36)&amp;""</f>
        <v>Colin Morkawa</v>
      </c>
      <c r="M100" s="17" t="str">
        <f>INDEX('2025'!$C$14:'2025'!$DN$14,$D36,$E36)&amp;""</f>
        <v>336000</v>
      </c>
      <c r="O100" s="21" t="str">
        <f t="shared" si="26"/>
        <v>Meaux, Cody</v>
      </c>
      <c r="P100" s="21" t="str">
        <f>INDEX('2025'!$C$15:'2025'!$DN$15,$A36,$B36)&amp;""</f>
        <v>Xander Shauffele</v>
      </c>
      <c r="Q100" s="17" t="str">
        <f>INDEX('2025'!$C$15:'2025'!$DN$15,$D36,$E36)&amp;""</f>
        <v>226056</v>
      </c>
      <c r="S100" s="21" t="str">
        <f t="shared" si="27"/>
        <v>Meaux, Cody</v>
      </c>
      <c r="T100" s="21" t="str">
        <f>INDEX('2025'!$C$16:'2025'!$DN$16,$A36,$B36)&amp;""</f>
        <v>Tom Hoge</v>
      </c>
      <c r="U100" s="17" t="str">
        <f>INDEX('2025'!$C$16:'2025'!$DN$16,$D100,$E100)&amp;""</f>
        <v>18120</v>
      </c>
      <c r="W100" s="21" t="str">
        <f t="shared" si="28"/>
        <v>Meaux, Cody</v>
      </c>
      <c r="X100" s="21" t="str">
        <f>INDEX('2025'!$C$17:'2025'!$DN$17,$A100,$B100)&amp;""</f>
        <v>Si Woo Kim</v>
      </c>
      <c r="Y100" s="17" t="str">
        <f>INDEX('2025'!$C$17:'2025'!$DN$17,$D100,$E100)&amp;""</f>
        <v>273438</v>
      </c>
      <c r="AA100" s="21" t="str">
        <f t="shared" si="29"/>
        <v>Meaux, Cody</v>
      </c>
      <c r="AB100" s="25" t="str">
        <f>INDEX('2025'!$C$18:'2025'!$DN$18,$A100,$B100)&amp;""</f>
        <v>Victor Hovland</v>
      </c>
      <c r="AC100" s="17" t="str">
        <f>INDEX('2025'!$C$18:'2025'!$DN$18,$D100,$E100)&amp;""</f>
        <v>44750</v>
      </c>
      <c r="AE100" s="21" t="str">
        <f t="shared" si="30"/>
        <v>Meaux, Cody</v>
      </c>
      <c r="AF100" s="21" t="str">
        <f>INDEX('2025'!$C$19:'2025'!$DN$19,$A100,$B100)&amp;""</f>
        <v>Scottie Scheffler</v>
      </c>
      <c r="AG100" s="17" t="str">
        <f>INDEX('2025'!$C$19:'2025'!$DN$19,$D100,$E100)&amp;""</f>
        <v>3420000</v>
      </c>
      <c r="AI100" s="21" t="str">
        <f t="shared" si="31"/>
        <v>Meaux, Cody</v>
      </c>
      <c r="AJ100" s="21" t="str">
        <f>INDEX('2025'!$C$20:'2025'!$DN$20,$A100,$B100)&amp;""</f>
        <v>Eric Cole</v>
      </c>
      <c r="AK100" s="17" t="str">
        <f>INDEX('2025'!$C$20:'2025'!$DN$20,$D100,$E100)&amp;""</f>
        <v>121956</v>
      </c>
      <c r="AM100" s="21" t="str">
        <f t="shared" si="32"/>
        <v>Meaux, Cody</v>
      </c>
      <c r="AN100" s="21" t="str">
        <f>INDEX('2025'!$C$21:'2025'!$DN$21,$A100,$B100)&amp;""</f>
        <v>Tony Finau</v>
      </c>
      <c r="AO100" s="17" t="str">
        <f>INDEX('2025'!$C$21:'2025'!$DN$21,$D100,$E100)&amp;""</f>
        <v>114857</v>
      </c>
      <c r="AQ100" s="21" t="str">
        <f t="shared" si="33"/>
        <v>Meaux, Cody</v>
      </c>
      <c r="AR100" s="21" t="str">
        <f>INDEX('2025'!$C$22:'2025'!$DN$22,$A100,$B100)&amp;""</f>
        <v>Davis Riley</v>
      </c>
      <c r="AS100" s="17" t="str">
        <f>INDEX('2025'!$C$22:'2025'!$DN$22,$D100,$E100)&amp;""</f>
        <v>21854</v>
      </c>
    </row>
    <row r="101" spans="1:45" ht="15" thickBot="1" x14ac:dyDescent="0.4">
      <c r="A101" s="14">
        <v>1</v>
      </c>
      <c r="B101" s="14">
        <v>71</v>
      </c>
      <c r="C101" s="15"/>
      <c r="D101" s="14">
        <v>1</v>
      </c>
      <c r="E101" s="14">
        <v>72</v>
      </c>
      <c r="G101" s="21" t="s">
        <v>118</v>
      </c>
      <c r="H101" s="21" t="str">
        <f>INDEX('2025'!$C$13:'2025'!$DN$13,$A37,$B37)&amp;""</f>
        <v>Gary Woodland</v>
      </c>
      <c r="I101" s="61" t="str">
        <f>INDEX('2025'!$C$13:'2025'!$DN$13,$D37,$E37)&amp;""</f>
        <v>37525</v>
      </c>
      <c r="K101" s="21" t="str">
        <f t="shared" si="25"/>
        <v>Meaux, Darren</v>
      </c>
      <c r="L101" s="21" t="str">
        <f>INDEX('2025'!$C$14:'2025'!$DN$14,$A37,$B37)&amp;""</f>
        <v>Rory McIlroy</v>
      </c>
      <c r="M101" s="17" t="str">
        <f>INDEX('2025'!$C$14:'2025'!$DN$14,$D37,$E37)&amp;""</f>
        <v>4200000</v>
      </c>
      <c r="O101" s="21" t="str">
        <f t="shared" si="26"/>
        <v>Meaux, Darren</v>
      </c>
      <c r="P101" s="21" t="str">
        <f>INDEX('2025'!$C$15:'2025'!$DN$15,$A37,$B37)&amp;""</f>
        <v>Cory Conners</v>
      </c>
      <c r="Q101" s="17" t="str">
        <f>INDEX('2025'!$C$15:'2025'!$DN$15,$D37,$E37)&amp;""</f>
        <v>48000</v>
      </c>
      <c r="S101" s="21" t="str">
        <f t="shared" si="27"/>
        <v>Meaux, Darren</v>
      </c>
      <c r="T101" s="21" t="str">
        <f>INDEX('2025'!$C$16:'2025'!$DN$16,$A37,$B37)&amp;""</f>
        <v>JT Poston</v>
      </c>
      <c r="U101" s="17" t="str">
        <f>INDEX('2025'!$C$16:'2025'!$DN$16,$D101,$E101)&amp;""</f>
        <v>38755</v>
      </c>
      <c r="W101" s="21" t="str">
        <f t="shared" si="28"/>
        <v>Meaux, Darren</v>
      </c>
      <c r="X101" s="21" t="str">
        <f>INDEX('2025'!$C$17:'2025'!$DN$17,$A101,$B101)&amp;""</f>
        <v>Jake Knapp</v>
      </c>
      <c r="Y101" s="17" t="str">
        <f>INDEX('2025'!$C$17:'2025'!$DN$17,$D101,$E101)&amp;""</f>
        <v>80190</v>
      </c>
      <c r="AA101" s="21" t="str">
        <f t="shared" si="29"/>
        <v>Meaux, Darren</v>
      </c>
      <c r="AB101" s="25" t="str">
        <f>INDEX('2025'!$C$18:'2025'!$DN$18,$A101,$B101)&amp;""</f>
        <v>Justin Thomas</v>
      </c>
      <c r="AC101" s="17" t="str">
        <f>INDEX('2025'!$C$18:'2025'!$DN$18,$D101,$E101)&amp;""</f>
        <v>1760000</v>
      </c>
      <c r="AE101" s="21" t="str">
        <f t="shared" si="30"/>
        <v>Meaux, Darren</v>
      </c>
      <c r="AF101" s="21" t="str">
        <f>INDEX('2025'!$C$19:'2025'!$DN$19,$A101,$B101)&amp;""</f>
        <v>Scottie Scheffler</v>
      </c>
      <c r="AG101" s="17" t="str">
        <f>INDEX('2025'!$C$19:'2025'!$DN$19,$D101,$E101)&amp;""</f>
        <v>3420000</v>
      </c>
      <c r="AI101" s="21" t="str">
        <f t="shared" si="31"/>
        <v>Meaux, Darren</v>
      </c>
      <c r="AJ101" s="21" t="str">
        <f>INDEX('2025'!$C$20:'2025'!$DN$20,$A101,$B101)&amp;""</f>
        <v>Maverick McNealy</v>
      </c>
      <c r="AK101" s="17" t="str">
        <f>INDEX('2025'!$C$20:'2025'!$DN$20,$D101,$E101)&amp;""</f>
        <v>MC</v>
      </c>
      <c r="AM101" s="21" t="str">
        <f t="shared" si="32"/>
        <v>Meaux, Darren</v>
      </c>
      <c r="AN101" s="21" t="str">
        <f>INDEX('2025'!$C$21:'2025'!$DN$21,$A101,$B101)&amp;""</f>
        <v>Colin Morikawa</v>
      </c>
      <c r="AO101" s="17" t="str">
        <f>INDEX('2025'!$C$21:'2025'!$DN$21,$D101,$E101)&amp;""</f>
        <v>250667</v>
      </c>
      <c r="AQ101" s="21" t="str">
        <f t="shared" si="33"/>
        <v>Meaux, Darren</v>
      </c>
      <c r="AR101" s="21" t="str">
        <f>INDEX('2025'!$C$22:'2025'!$DN$22,$A101,$B101)&amp;""</f>
        <v>Ryo Hisatsune</v>
      </c>
      <c r="AS101" s="17" t="str">
        <f>INDEX('2025'!$C$22:'2025'!$DN$22,$D101,$E101)&amp;""</f>
        <v>26401</v>
      </c>
    </row>
    <row r="102" spans="1:45" ht="15" thickBot="1" x14ac:dyDescent="0.4">
      <c r="A102" s="14">
        <v>1</v>
      </c>
      <c r="B102" s="14">
        <v>73</v>
      </c>
      <c r="C102" s="15"/>
      <c r="D102" s="14">
        <v>1</v>
      </c>
      <c r="E102" s="14">
        <v>74</v>
      </c>
      <c r="G102" s="21" t="s">
        <v>146</v>
      </c>
      <c r="H102" s="21" t="str">
        <f>INDEX('2025'!$C$13:'2025'!$DN$13,$A38,$B38)&amp;""</f>
        <v>Alejandro Tosti</v>
      </c>
      <c r="I102" s="61" t="str">
        <f>INDEX('2025'!$C$13:'2025'!$DN$13,$D38,$E38)&amp;""</f>
        <v>182875</v>
      </c>
      <c r="K102" s="21" t="str">
        <f t="shared" si="25"/>
        <v>Meaux, Regan</v>
      </c>
      <c r="L102" s="21" t="str">
        <f>INDEX('2025'!$C$14:'2025'!$DN$14,$A38,$B38)&amp;""</f>
        <v>John Rahm</v>
      </c>
      <c r="M102" s="17" t="str">
        <f>INDEX('2025'!$C$14:'2025'!$DN$14,$D38,$E38)&amp;""</f>
        <v>336000</v>
      </c>
      <c r="O102" s="21" t="str">
        <f t="shared" si="26"/>
        <v>Meaux, Regan</v>
      </c>
      <c r="P102" s="21" t="str">
        <f>INDEX('2025'!$C$15:'2025'!$DN$15,$A38,$B38)&amp;""</f>
        <v>Cory Conners</v>
      </c>
      <c r="Q102" s="17" t="str">
        <f>INDEX('2025'!$C$15:'2025'!$DN$15,$D38,$E38)&amp;""</f>
        <v>48000</v>
      </c>
      <c r="S102" s="21" t="str">
        <f t="shared" si="27"/>
        <v>Meaux, Regan</v>
      </c>
      <c r="T102" s="21" t="str">
        <f>INDEX('2025'!$C$16:'2025'!$DN$16,$A38,$B38)&amp;""</f>
        <v>JT Poston</v>
      </c>
      <c r="U102" s="17" t="str">
        <f>INDEX('2025'!$C$16:'2025'!$DN$16,$D102,$E102)&amp;""</f>
        <v>38755</v>
      </c>
      <c r="W102" s="21" t="str">
        <f t="shared" si="28"/>
        <v>Meaux, Regan</v>
      </c>
      <c r="X102" s="21" t="str">
        <f>INDEX('2025'!$C$17:'2025'!$DN$17,$A102,$B102)&amp;""</f>
        <v>Byeong Hun An</v>
      </c>
      <c r="Y102" s="17" t="str">
        <f>INDEX('2025'!$C$17:'2025'!$DN$17,$D102,$E102)&amp;""</f>
        <v>43956</v>
      </c>
      <c r="AA102" s="21" t="str">
        <f t="shared" si="29"/>
        <v>Meaux, Regan</v>
      </c>
      <c r="AB102" s="25" t="str">
        <f>INDEX('2025'!$C$18:'2025'!$DN$18,$A102,$B102)&amp;""</f>
        <v>Rory McIlroy</v>
      </c>
      <c r="AC102" s="17" t="str">
        <f>INDEX('2025'!$C$18:'2025'!$DN$18,$D102,$E102)&amp;""</f>
        <v>602500</v>
      </c>
      <c r="AE102" s="21" t="str">
        <f t="shared" si="30"/>
        <v>Meaux, Regan</v>
      </c>
      <c r="AF102" s="21" t="str">
        <f>INDEX('2025'!$C$19:'2025'!$DN$19,$A102,$B102)&amp;""</f>
        <v>Bryson Dechambeau</v>
      </c>
      <c r="AG102" s="17" t="str">
        <f>INDEX('2025'!$C$19:'2025'!$DN$19,$D102,$E102)&amp;""</f>
        <v>1418667</v>
      </c>
      <c r="AI102" s="21" t="str">
        <f t="shared" si="31"/>
        <v>Meaux, Regan</v>
      </c>
      <c r="AJ102" s="21" t="str">
        <f>INDEX('2025'!$C$20:'2025'!$DN$20,$A102,$B102)&amp;""</f>
        <v>Maverick McNealy</v>
      </c>
      <c r="AK102" s="17" t="str">
        <f>INDEX('2025'!$C$20:'2025'!$DN$20,$D102,$E102)&amp;""</f>
        <v>MC</v>
      </c>
      <c r="AM102" s="21" t="str">
        <f t="shared" si="32"/>
        <v>Meaux, Regan</v>
      </c>
      <c r="AN102" s="21" t="str">
        <f>INDEX('2025'!$C$21:'2025'!$DN$21,$A102,$B102)&amp;""</f>
        <v>Xander Shauffele</v>
      </c>
      <c r="AO102" s="17" t="str">
        <f>INDEX('2025'!$C$21:'2025'!$DN$21,$D102,$E102)&amp;""</f>
        <v>159000</v>
      </c>
      <c r="AQ102" s="21" t="str">
        <f t="shared" si="33"/>
        <v>Meaux, Regan</v>
      </c>
      <c r="AR102" s="21" t="str">
        <f>INDEX('2025'!$C$22:'2025'!$DN$22,$A102,$B102)&amp;""</f>
        <v>Taylor Pendrith</v>
      </c>
      <c r="AS102" s="17" t="str">
        <f>INDEX('2025'!$C$22:'2025'!$DN$22,$D102,$E102)&amp;""</f>
        <v>64353</v>
      </c>
    </row>
    <row r="103" spans="1:45" ht="15" thickBot="1" x14ac:dyDescent="0.4">
      <c r="A103" s="14">
        <v>1</v>
      </c>
      <c r="B103" s="14">
        <v>75</v>
      </c>
      <c r="C103" s="15"/>
      <c r="D103" s="14">
        <v>1</v>
      </c>
      <c r="E103" s="14">
        <v>76</v>
      </c>
      <c r="G103" s="21" t="s">
        <v>92</v>
      </c>
      <c r="H103" s="21" t="str">
        <f>INDEX('2025'!$C$13:'2025'!$DN$13,$A39,$B39)&amp;""</f>
        <v>Keegan Bradley</v>
      </c>
      <c r="I103" s="61" t="str">
        <f>INDEX('2025'!$C$13:'2025'!$DN$13,$D39,$E39)&amp;""</f>
        <v>26809</v>
      </c>
      <c r="K103" s="21" t="str">
        <f t="shared" si="25"/>
        <v>Meaux, Wendel</v>
      </c>
      <c r="L103" s="21" t="str">
        <f>INDEX('2025'!$C$14:'2025'!$DN$14,$A39,$B39)&amp;""</f>
        <v>Scottie Scheffler</v>
      </c>
      <c r="M103" s="17" t="str">
        <f>INDEX('2025'!$C$14:'2025'!$DN$14,$D39,$E39)&amp;""</f>
        <v>1008000</v>
      </c>
      <c r="O103" s="21" t="str">
        <f t="shared" si="26"/>
        <v>Meaux, Wendel</v>
      </c>
      <c r="P103" s="21" t="str">
        <f>INDEX('2025'!$C$15:'2025'!$DN$15,$A39,$B39)&amp;""</f>
        <v>Aaron Rai</v>
      </c>
      <c r="Q103" s="17" t="str">
        <f>INDEX('2025'!$C$15:'2025'!$DN$15,$D39,$E39)&amp;""</f>
        <v>86250</v>
      </c>
      <c r="S103" s="21" t="str">
        <f t="shared" si="27"/>
        <v>Meaux, Wendel</v>
      </c>
      <c r="T103" s="21" t="str">
        <f>INDEX('2025'!$C$16:'2025'!$DN$16,$A39,$B39)&amp;""</f>
        <v>Tom Hoge</v>
      </c>
      <c r="U103" s="17" t="str">
        <f>INDEX('2025'!$C$16:'2025'!$DN$16,$D103,$E103)&amp;""</f>
        <v>18120</v>
      </c>
      <c r="W103" s="21" t="str">
        <f t="shared" si="28"/>
        <v>Meaux, Wendel</v>
      </c>
      <c r="X103" s="21" t="str">
        <f>INDEX('2025'!$C$17:'2025'!$DN$17,$A103,$B103)&amp;""</f>
        <v>Jordan Speith</v>
      </c>
      <c r="Y103" s="17" t="str">
        <f>INDEX('2025'!$C$17:'2025'!$DN$17,$D103,$E103)&amp;""</f>
        <v>970200</v>
      </c>
      <c r="AA103" s="21" t="str">
        <f t="shared" si="29"/>
        <v>Meaux, Wendel</v>
      </c>
      <c r="AB103" s="25" t="str">
        <f>INDEX('2025'!$C$18:'2025'!$DN$18,$A103,$B103)&amp;""</f>
        <v>Colin Morikawa</v>
      </c>
      <c r="AC103" s="17" t="str">
        <f>INDEX('2025'!$C$18:'2025'!$DN$18,$D103,$E103)&amp;""</f>
        <v>270500</v>
      </c>
      <c r="AE103" s="21" t="str">
        <f t="shared" si="30"/>
        <v>Meaux, Wendel</v>
      </c>
      <c r="AF103" s="21" t="str">
        <f>INDEX('2025'!$C$19:'2025'!$DN$19,$A103,$B103)&amp;""</f>
        <v>Joaquin Neimann</v>
      </c>
      <c r="AG103" s="17" t="str">
        <f>INDEX('2025'!$C$19:'2025'!$DN$19,$D103,$E103)&amp;""</f>
        <v>454781</v>
      </c>
      <c r="AI103" s="21" t="str">
        <f t="shared" si="31"/>
        <v>Meaux, Wendel</v>
      </c>
      <c r="AJ103" s="21" t="str">
        <f>INDEX('2025'!$C$20:'2025'!$DN$20,$A103,$B103)&amp;""</f>
        <v>Si Woo Kim</v>
      </c>
      <c r="AK103" s="17" t="str">
        <f>INDEX('2025'!$C$20:'2025'!$DN$20,$D103,$E103)&amp;""</f>
        <v>121956</v>
      </c>
      <c r="AM103" s="21" t="str">
        <f t="shared" si="32"/>
        <v>Meaux, Wendel</v>
      </c>
      <c r="AN103" s="21" t="str">
        <f>INDEX('2025'!$C$21:'2025'!$DN$21,$A103,$B103)&amp;""</f>
        <v>Patrick Cantlay</v>
      </c>
      <c r="AO103" s="17" t="str">
        <f>INDEX('2025'!$C$21:'2025'!$DN$21,$D103,$E103)&amp;""</f>
        <v>415000</v>
      </c>
      <c r="AQ103" s="21" t="str">
        <f t="shared" si="33"/>
        <v>Meaux, Wendel</v>
      </c>
      <c r="AR103" s="21" t="str">
        <f>INDEX('2025'!$C$22:'2025'!$DN$22,$A103,$B103)&amp;""</f>
        <v>Cory Conners</v>
      </c>
      <c r="AS103" s="17" t="str">
        <f>INDEX('2025'!$C$22:'2025'!$DN$22,$D103,$E103)&amp;""</f>
        <v>64353</v>
      </c>
    </row>
    <row r="104" spans="1:45" ht="15" thickBot="1" x14ac:dyDescent="0.4">
      <c r="A104" s="14">
        <v>1</v>
      </c>
      <c r="B104" s="14">
        <v>77</v>
      </c>
      <c r="C104" s="15"/>
      <c r="D104" s="14">
        <v>1</v>
      </c>
      <c r="E104" s="14">
        <v>78</v>
      </c>
      <c r="G104" s="21" t="s">
        <v>151</v>
      </c>
      <c r="H104" s="21" t="str">
        <f>INDEX('2025'!$C$13:'2025'!$DN$13,$A40,$B40)&amp;""</f>
        <v>Tony Finau</v>
      </c>
      <c r="I104" s="61" t="str">
        <f>INDEX('2025'!$C$13:'2025'!$DN$13,$D40,$E40)&amp;""</f>
        <v>22040</v>
      </c>
      <c r="K104" s="21" t="str">
        <f t="shared" si="25"/>
        <v>Mitchell, Clark</v>
      </c>
      <c r="L104" s="21" t="str">
        <f>INDEX('2025'!$C$14:'2025'!$DN$14,$A40,$B40)&amp;""</f>
        <v>John Rahm</v>
      </c>
      <c r="M104" s="17" t="str">
        <f>INDEX('2025'!$C$14:'2025'!$DN$14,$D40,$E40)&amp;""</f>
        <v>336000</v>
      </c>
      <c r="O104" s="21" t="str">
        <f t="shared" si="26"/>
        <v>Mitchell, Clark</v>
      </c>
      <c r="P104" s="21" t="str">
        <f>INDEX('2025'!$C$15:'2025'!$DN$15,$A40,$B40)&amp;""</f>
        <v>Akshay Bhatia</v>
      </c>
      <c r="Q104" s="17" t="str">
        <f>INDEX('2025'!$C$15:'2025'!$DN$15,$D40,$E40)&amp;""</f>
        <v>64143</v>
      </c>
      <c r="S104" s="21" t="str">
        <f t="shared" si="27"/>
        <v>Mitchell, Clark</v>
      </c>
      <c r="T104" s="21" t="str">
        <f>INDEX('2025'!$C$16:'2025'!$DN$16,$A40,$B40)&amp;""</f>
        <v>Wyndham Clark</v>
      </c>
      <c r="U104" s="17" t="str">
        <f>INDEX('2025'!$C$16:'2025'!$DN$16,$D104,$E104)&amp;""</f>
        <v>MC</v>
      </c>
      <c r="W104" s="21" t="str">
        <f t="shared" si="28"/>
        <v>Mitchell, Clark</v>
      </c>
      <c r="X104" s="21" t="str">
        <f>INDEX('2025'!$C$17:'2025'!$DN$17,$A104,$B104)&amp;""</f>
        <v>Si Woo Kim</v>
      </c>
      <c r="Y104" s="17" t="str">
        <f>INDEX('2025'!$C$17:'2025'!$DN$17,$D104,$E104)&amp;""</f>
        <v>273438</v>
      </c>
      <c r="AA104" s="21" t="str">
        <f t="shared" si="29"/>
        <v>Mitchell, Clark</v>
      </c>
      <c r="AB104" s="25" t="str">
        <f>INDEX('2025'!$C$18:'2025'!$DN$18,$A104,$B104)&amp;""</f>
        <v>Hideki Matsuyama</v>
      </c>
      <c r="AC104" s="17" t="str">
        <f>INDEX('2025'!$C$18:'2025'!$DN$18,$D104,$E104)&amp;""</f>
        <v>270500</v>
      </c>
      <c r="AE104" s="21" t="str">
        <f t="shared" si="30"/>
        <v>Mitchell, Clark</v>
      </c>
      <c r="AF104" s="21" t="str">
        <f>INDEX('2025'!$C$19:'2025'!$DN$19,$A104,$B104)&amp;""</f>
        <v xml:space="preserve"> Scottie Scheffler</v>
      </c>
      <c r="AG104" s="17" t="str">
        <f>INDEX('2025'!$C$19:'2025'!$DN$19,$D104,$E104)&amp;""</f>
        <v>3420000</v>
      </c>
      <c r="AI104" s="21" t="str">
        <f t="shared" si="31"/>
        <v>Mitchell, Clark</v>
      </c>
      <c r="AJ104" s="21" t="str">
        <f>INDEX('2025'!$C$20:'2025'!$DN$20,$A104,$B104)&amp;""</f>
        <v>Ben Griffin</v>
      </c>
      <c r="AK104" s="17" t="str">
        <f>INDEX('2025'!$C$20:'2025'!$DN$20,$D104,$E104)&amp;""</f>
        <v>3420000</v>
      </c>
      <c r="AM104" s="21" t="str">
        <f t="shared" si="32"/>
        <v>Mitchell, Clark</v>
      </c>
      <c r="AN104" s="21" t="str">
        <f>INDEX('2025'!$C$21:'2025'!$DN$21,$A104,$B104)&amp;""</f>
        <v>Shane Lowry</v>
      </c>
      <c r="AO104" s="17" t="str">
        <f>INDEX('2025'!$C$21:'2025'!$DN$21,$D104,$E104)&amp;""</f>
        <v>208000</v>
      </c>
      <c r="AQ104" s="21" t="str">
        <f t="shared" si="33"/>
        <v>Mitchell, Clark</v>
      </c>
      <c r="AR104" s="21" t="str">
        <f>INDEX('2025'!$C$22:'2025'!$DN$22,$A104,$B104)&amp;""</f>
        <v>Ludvig Aberg</v>
      </c>
      <c r="AS104" s="17" t="str">
        <f>INDEX('2025'!$C$22:'2025'!$DN$22,$D104,$E104)&amp;""</f>
        <v>180810</v>
      </c>
    </row>
    <row r="105" spans="1:45" ht="15" thickBot="1" x14ac:dyDescent="0.4">
      <c r="A105" s="14">
        <v>1</v>
      </c>
      <c r="B105" s="14">
        <v>79</v>
      </c>
      <c r="C105" s="15"/>
      <c r="D105" s="14">
        <v>1</v>
      </c>
      <c r="E105" s="14">
        <v>80</v>
      </c>
      <c r="G105" s="21" t="s">
        <v>187</v>
      </c>
      <c r="H105" s="21" t="str">
        <f>INDEX('2025'!$C$13:'2025'!$DN$13,$A41,$B41)&amp;""</f>
        <v>Corey Conners</v>
      </c>
      <c r="I105" s="61" t="str">
        <f>INDEX('2025'!$C$13:'2025'!$DN$13,$D41,$E41)&amp;""</f>
        <v>113050</v>
      </c>
      <c r="K105" s="21" t="str">
        <f t="shared" si="25"/>
        <v>Mitchell, Ricky</v>
      </c>
      <c r="L105" s="21" t="str">
        <f>INDEX('2025'!$C$14:'2025'!$DN$14,$A41,$B41)&amp;""</f>
        <v>John Rahm</v>
      </c>
      <c r="M105" s="17" t="str">
        <f>INDEX('2025'!$C$14:'2025'!$DN$14,$D41,$E41)&amp;""</f>
        <v>336000</v>
      </c>
      <c r="O105" s="21" t="str">
        <f t="shared" si="26"/>
        <v>Mitchell, Ricky</v>
      </c>
      <c r="P105" s="21" t="str">
        <f>INDEX('2025'!$C$15:'2025'!$DN$15,$A41,$B41)&amp;""</f>
        <v>Russell Henley</v>
      </c>
      <c r="Q105" s="17" t="str">
        <f>INDEX('2025'!$C$15:'2025'!$DN$15,$D41,$E41)&amp;""</f>
        <v>580000</v>
      </c>
      <c r="S105" s="21" t="str">
        <f t="shared" si="27"/>
        <v>Mitchell, Ricky</v>
      </c>
      <c r="T105" s="21" t="str">
        <f>INDEX('2025'!$C$16:'2025'!$DN$16,$A41,$B41)&amp;""</f>
        <v>Robert Macintyre</v>
      </c>
      <c r="U105" s="17" t="str">
        <f>INDEX('2025'!$C$16:'2025'!$DN$16,$D105,$E105)&amp;""</f>
        <v>19228</v>
      </c>
      <c r="W105" s="21" t="str">
        <f t="shared" si="28"/>
        <v>Mitchell, Ricky</v>
      </c>
      <c r="X105" s="21" t="str">
        <f>INDEX('2025'!$C$17:'2025'!$DN$17,$A105,$B105)&amp;""</f>
        <v>Ben Griffin</v>
      </c>
      <c r="Y105" s="17" t="str">
        <f>INDEX('2025'!$C$17:'2025'!$DN$17,$D105,$E105)&amp;""</f>
        <v>MC</v>
      </c>
      <c r="AA105" s="21" t="str">
        <f t="shared" si="29"/>
        <v>Mitchell, Ricky</v>
      </c>
      <c r="AB105" s="25" t="str">
        <f>INDEX('2025'!$C$18:'2025'!$DN$18,$A105,$B105)&amp;""</f>
        <v>Andrew Novak</v>
      </c>
      <c r="AC105" s="17" t="str">
        <f>INDEX('2025'!$C$18:'2025'!$DN$18,$D105,$E105)&amp;""</f>
        <v>270500</v>
      </c>
      <c r="AE105" s="21" t="str">
        <f t="shared" si="30"/>
        <v>Mitchell, Ricky</v>
      </c>
      <c r="AF105" s="21" t="str">
        <f>INDEX('2025'!$C$19:'2025'!$DN$19,$A105,$B105)&amp;""</f>
        <v>Ludvig Aberg</v>
      </c>
      <c r="AG105" s="17" t="str">
        <f>INDEX('2025'!$C$19:'2025'!$DN$19,$D105,$E105)&amp;""</f>
        <v>MC</v>
      </c>
      <c r="AI105" s="21" t="str">
        <f t="shared" si="31"/>
        <v>Mitchell, Ricky</v>
      </c>
      <c r="AJ105" s="21" t="str">
        <f>INDEX('2025'!$C$20:'2025'!$DN$20,$A105,$B105)&amp;""</f>
        <v>Jordan Speith</v>
      </c>
      <c r="AK105" s="17" t="str">
        <f>INDEX('2025'!$C$20:'2025'!$DN$20,$D105,$E105)&amp;""</f>
        <v>84668</v>
      </c>
      <c r="AM105" s="21" t="str">
        <f t="shared" si="32"/>
        <v>Mitchell, Ricky</v>
      </c>
      <c r="AN105" s="21" t="str">
        <f>INDEX('2025'!$C$21:'2025'!$DN$21,$A105,$B105)&amp;""</f>
        <v>JJ Spaun</v>
      </c>
      <c r="AO105" s="17" t="str">
        <f>INDEX('2025'!$C$21:'2025'!$DN$21,$D105,$E105)&amp;""</f>
        <v>MC</v>
      </c>
      <c r="AQ105" s="21" t="str">
        <f t="shared" si="33"/>
        <v>Mitchell, Ricky</v>
      </c>
      <c r="AR105" s="21" t="str">
        <f>INDEX('2025'!$C$22:'2025'!$DN$22,$A105,$B105)&amp;""</f>
        <v>Mackenzie Hughes</v>
      </c>
      <c r="AS105" s="17" t="str">
        <f>INDEX('2025'!$C$22:'2025'!$DN$22,$D105,$E105)&amp;""</f>
        <v>64353</v>
      </c>
    </row>
    <row r="106" spans="1:45" ht="15" thickBot="1" x14ac:dyDescent="0.4">
      <c r="A106" s="14">
        <v>1</v>
      </c>
      <c r="B106" s="14">
        <v>81</v>
      </c>
      <c r="D106" s="14">
        <v>1</v>
      </c>
      <c r="E106" s="14">
        <v>82</v>
      </c>
      <c r="G106" s="21" t="s">
        <v>117</v>
      </c>
      <c r="H106" s="21" t="str">
        <f>INDEX('2025'!$C$13:'2025'!$DN$13,$A42,$B42)&amp;""</f>
        <v>Bud Cauley</v>
      </c>
      <c r="I106" s="61" t="str">
        <f>INDEX('2025'!$C$13:'2025'!$DN$13,$D42,$E42)&amp;""</f>
        <v>304000</v>
      </c>
      <c r="K106" s="21" t="str">
        <f t="shared" si="25"/>
        <v>Nevins, Mitch</v>
      </c>
      <c r="L106" s="21" t="str">
        <f>INDEX('2025'!$C$14:'2025'!$DN$14,$A42,$B42)&amp;""</f>
        <v>Cam Smith</v>
      </c>
      <c r="M106" s="17" t="str">
        <f>INDEX('2025'!$C$14:'2025'!$DN$14,$D42,$E42)&amp;""</f>
        <v>25000</v>
      </c>
      <c r="O106" s="21" t="str">
        <f t="shared" si="26"/>
        <v>Nevins, Mitch</v>
      </c>
      <c r="P106" s="21" t="str">
        <f>INDEX('2025'!$C$15:'2025'!$DN$15,$A42,$B42)&amp;""</f>
        <v>Akshay Bhatia</v>
      </c>
      <c r="Q106" s="17" t="str">
        <f>INDEX('2025'!$C$15:'2025'!$DN$15,$D42,$E42)&amp;""</f>
        <v>64143</v>
      </c>
      <c r="S106" s="21" t="str">
        <f t="shared" si="27"/>
        <v>Nevins, Mitch</v>
      </c>
      <c r="T106" s="21" t="str">
        <f>INDEX('2025'!$C$16:'2025'!$DN$16,$A42,$B42)&amp;""</f>
        <v>Robert Macintyre</v>
      </c>
      <c r="U106" s="17" t="str">
        <f>INDEX('2025'!$C$16:'2025'!$DN$16,$D106,$E106)&amp;""</f>
        <v>19228</v>
      </c>
      <c r="W106" s="21" t="str">
        <f t="shared" si="28"/>
        <v>Nevins, Mitch</v>
      </c>
      <c r="X106" s="21" t="str">
        <f>INDEX('2025'!$C$17:'2025'!$DN$17,$A106,$B106)&amp;""</f>
        <v>Tom Kim</v>
      </c>
      <c r="Y106" s="17" t="str">
        <f>INDEX('2025'!$C$17:'2025'!$DN$17,$D106,$E106)&amp;""</f>
        <v>MC</v>
      </c>
      <c r="AA106" s="21" t="str">
        <f t="shared" si="29"/>
        <v>Nevins, Mitch</v>
      </c>
      <c r="AB106" s="25" t="str">
        <f>INDEX('2025'!$C$18:'2025'!$DN$18,$A106,$B106)&amp;""</f>
        <v>Keegan Bradley</v>
      </c>
      <c r="AC106" s="17" t="str">
        <f>INDEX('2025'!$C$18:'2025'!$DN$18,$D106,$E106)&amp;""</f>
        <v>125375</v>
      </c>
      <c r="AE106" s="21" t="str">
        <f t="shared" si="30"/>
        <v>Nevins, Mitch</v>
      </c>
      <c r="AF106" s="21" t="str">
        <f>INDEX('2025'!$C$19:'2025'!$DN$19,$A106,$B106)&amp;""</f>
        <v>Rory McIlroy</v>
      </c>
      <c r="AG106" s="17" t="str">
        <f>INDEX('2025'!$C$19:'2025'!$DN$19,$D106,$E106)&amp;""</f>
        <v>49190</v>
      </c>
      <c r="AI106" s="21" t="str">
        <f t="shared" si="31"/>
        <v>Nevins, Mitch</v>
      </c>
      <c r="AJ106" s="21" t="str">
        <f>INDEX('2025'!$C$20:'2025'!$DN$20,$A106,$B106)&amp;""</f>
        <v>Jordan Speith</v>
      </c>
      <c r="AK106" s="17" t="str">
        <f>INDEX('2025'!$C$20:'2025'!$DN$20,$D106,$E106)&amp;""</f>
        <v>84668</v>
      </c>
      <c r="AM106" s="21" t="str">
        <f t="shared" si="32"/>
        <v>Nevins, Mitch</v>
      </c>
      <c r="AN106" s="21" t="str">
        <f>INDEX('2025'!$C$21:'2025'!$DN$21,$A106,$B106)&amp;""</f>
        <v>Sepp Straka</v>
      </c>
      <c r="AO106" s="17" t="str">
        <f>INDEX('2025'!$C$21:'2025'!$DN$21,$D106,$E106)&amp;""</f>
        <v>1400000</v>
      </c>
      <c r="AQ106" s="21" t="str">
        <f t="shared" si="33"/>
        <v>Nevins, Mitch</v>
      </c>
      <c r="AR106" s="21" t="str">
        <f>INDEX('2025'!$C$22:'2025'!$DN$22,$A106,$B106)&amp;""</f>
        <v>Mackenzie Hughes</v>
      </c>
      <c r="AS106" s="17" t="str">
        <f>INDEX('2025'!$C$22:'2025'!$DN$22,$D106,$E106)&amp;""</f>
        <v>64353</v>
      </c>
    </row>
    <row r="107" spans="1:45" ht="15" thickBot="1" x14ac:dyDescent="0.4">
      <c r="A107" s="121">
        <v>1</v>
      </c>
      <c r="B107" s="121">
        <v>83</v>
      </c>
      <c r="D107" s="121">
        <v>1</v>
      </c>
      <c r="E107" s="121">
        <v>84</v>
      </c>
      <c r="G107" s="21" t="s">
        <v>91</v>
      </c>
      <c r="H107" s="21" t="str">
        <f>INDEX('2025'!$C$13:'2025'!$DN$13,$A43,$B43)&amp;""</f>
        <v>Corey Conners</v>
      </c>
      <c r="I107" s="61" t="str">
        <f>INDEX('2025'!$C$13:'2025'!$DN$13,$D43,$E43)&amp;""</f>
        <v>113050</v>
      </c>
      <c r="K107" s="21" t="str">
        <f t="shared" si="25"/>
        <v>Olesky, Tommy</v>
      </c>
      <c r="L107" s="21" t="str">
        <f>INDEX('2025'!$C$14:'2025'!$DN$14,$A43,$B43)&amp;""</f>
        <v>Colin Morikawa</v>
      </c>
      <c r="M107" s="17" t="str">
        <f>INDEX('2025'!$C$14:'2025'!$DN$14,$D43,$E43)&amp;""</f>
        <v>336000</v>
      </c>
      <c r="O107" s="127" t="str">
        <f>K107</f>
        <v>Olesky, Tommy</v>
      </c>
      <c r="P107" s="21" t="str">
        <f>INDEX('2025'!$C$15:'2025'!$DN$15,$A43,$B43)&amp;""</f>
        <v>Jordan Speith</v>
      </c>
      <c r="Q107" s="17" t="str">
        <f>INDEX('2025'!$C$15:'2025'!$DN$15,$D43,$E43)&amp;""</f>
        <v>226056</v>
      </c>
      <c r="S107" s="21" t="str">
        <f>O107</f>
        <v>Olesky, Tommy</v>
      </c>
      <c r="T107" s="21" t="str">
        <f>INDEX('2025'!$C$16:'2025'!$DN$16,$A43,$B43)&amp;""</f>
        <v>Nico Echavarria</v>
      </c>
      <c r="U107" s="17" t="str">
        <f>INDEX('2025'!$C$16:'2025'!$DN$16,$D107,$E107)&amp;""</f>
        <v>20700</v>
      </c>
      <c r="W107" s="21" t="str">
        <f>S107</f>
        <v>Olesky, Tommy</v>
      </c>
      <c r="X107" s="21" t="str">
        <f>INDEX('2025'!$C$17:'2025'!$DN$17,$A107,$B107)&amp;""</f>
        <v>Byeong Hun An</v>
      </c>
      <c r="Y107" s="17" t="str">
        <f>INDEX('2025'!$C$17:'2025'!$DN$17,$D107,$E107)&amp;""</f>
        <v>43956</v>
      </c>
      <c r="AA107" s="21" t="str">
        <f>W107</f>
        <v>Olesky, Tommy</v>
      </c>
      <c r="AB107" s="25" t="str">
        <f>INDEX('2025'!$C$18:'2025'!$DN$18,$A107,$B107)&amp;""</f>
        <v>Maverick McNealy</v>
      </c>
      <c r="AC107" s="17" t="str">
        <f>INDEX('2025'!$C$18:'2025'!$DN$18,$D107,$E107)&amp;""</f>
        <v>42500</v>
      </c>
      <c r="AE107" s="21" t="str">
        <f>AA107</f>
        <v>Olesky, Tommy</v>
      </c>
      <c r="AF107" s="21" t="str">
        <f>INDEX('2025'!$C$19:'2025'!$DN$19,$A107,$B107)&amp;""</f>
        <v>Rory McIlroy</v>
      </c>
      <c r="AG107" s="17" t="str">
        <f>INDEX('2025'!$C$19:'2025'!$DN$19,$D107,$E107)&amp;""</f>
        <v>49190</v>
      </c>
      <c r="AI107" s="21" t="str">
        <f>AE107</f>
        <v>Olesky, Tommy</v>
      </c>
      <c r="AJ107" s="21" t="str">
        <f>INDEX('2025'!$C$20:'2025'!$DN$20,$A107,$B107)&amp;""</f>
        <v>Ben Griffin</v>
      </c>
      <c r="AK107" s="17" t="str">
        <f>INDEX('2025'!$C$20:'2025'!$DN$20,$D107,$E107)&amp;""</f>
        <v>3420000</v>
      </c>
      <c r="AM107" s="21" t="str">
        <f>AI107</f>
        <v>Olesky, Tommy</v>
      </c>
      <c r="AN107" s="21" t="str">
        <f>INDEX('2025'!$C$21:'2025'!$DN$21,$A107,$B107)&amp;""</f>
        <v>Sepp Straka</v>
      </c>
      <c r="AO107" s="17" t="str">
        <f>INDEX('2025'!$C$21:'2025'!$DN$21,$D107,$E107)&amp;""</f>
        <v>1400000</v>
      </c>
      <c r="AQ107" s="21" t="str">
        <f>AM107</f>
        <v>Olesky, Tommy</v>
      </c>
      <c r="AR107" s="21" t="str">
        <f>INDEX('2025'!$C$22:'2025'!$DN$22,$A107,$B107)&amp;""</f>
        <v>Johnny Keefer</v>
      </c>
      <c r="AS107" s="17" t="str">
        <f>INDEX('2025'!$C$22:'2025'!$DN$22,$D107,$E107)&amp;""</f>
        <v>MC</v>
      </c>
    </row>
    <row r="108" spans="1:45" ht="15" thickBot="1" x14ac:dyDescent="0.4">
      <c r="A108" s="121">
        <v>1</v>
      </c>
      <c r="B108" s="121">
        <v>85</v>
      </c>
      <c r="D108" s="121">
        <v>1</v>
      </c>
      <c r="E108" s="121">
        <v>86</v>
      </c>
      <c r="G108" s="21" t="s">
        <v>131</v>
      </c>
      <c r="H108" s="21" t="str">
        <f>INDEX('2025'!$C$13:'2025'!$DN$13,$A44,$B44)&amp;""</f>
        <v>Akshay Bhatia</v>
      </c>
      <c r="I108" s="61" t="str">
        <f>INDEX('2025'!$C$13:'2025'!$DN$13,$D44,$E44)&amp;""</f>
        <v>MC</v>
      </c>
      <c r="K108" s="21" t="str">
        <f t="shared" si="25"/>
        <v>Pipak, Jacob</v>
      </c>
      <c r="L108" s="21" t="str">
        <f>INDEX('2025'!$C$14:'2025'!$DN$14,$A44,$B44)&amp;""</f>
        <v>John Rahm</v>
      </c>
      <c r="M108" s="17" t="str">
        <f>INDEX('2025'!$C$14:'2025'!$DN$14,$D44,$E44)&amp;""</f>
        <v>336000</v>
      </c>
      <c r="O108" s="127" t="str">
        <f t="shared" ref="O108:O114" si="34">K108</f>
        <v>Pipak, Jacob</v>
      </c>
      <c r="P108" s="21" t="str">
        <f>INDEX('2025'!$C$15:'2025'!$DN$15,$A44,$B44)&amp;""</f>
        <v>Aaron Rai</v>
      </c>
      <c r="Q108" s="17" t="str">
        <f>INDEX('2025'!$C$15:'2025'!$DN$15,$D44,$E44)&amp;""</f>
        <v>86250</v>
      </c>
      <c r="S108" s="21" t="str">
        <f t="shared" ref="S108:S114" si="35">O108</f>
        <v>Pipak, Jacob</v>
      </c>
      <c r="T108" s="21" t="str">
        <f>INDEX('2025'!$C$16:'2025'!$DN$16,$A44,$B44)&amp;""</f>
        <v>Shane Lowry</v>
      </c>
      <c r="U108" s="17" t="str">
        <f>INDEX('2025'!$C$16:'2025'!$DN$16,$D108,$E108)&amp;""</f>
        <v>69092</v>
      </c>
      <c r="W108" s="21" t="str">
        <f t="shared" ref="W108:W114" si="36">S108</f>
        <v>Pipak, Jacob</v>
      </c>
      <c r="X108" s="21" t="str">
        <f>INDEX('2025'!$C$17:'2025'!$DN$17,$A108,$B108)&amp;""</f>
        <v>Sungjae Im</v>
      </c>
      <c r="Y108" s="17" t="str">
        <f>INDEX('2025'!$C$17:'2025'!$DN$17,$D108,$E108)&amp;""</f>
        <v>105600</v>
      </c>
      <c r="AA108" s="21" t="str">
        <f t="shared" ref="AA108:AA114" si="37">W108</f>
        <v>Pipak, Jacob</v>
      </c>
      <c r="AB108" s="25" t="str">
        <f>INDEX('2025'!$C$18:'2025'!$DN$18,$A108,$B108)&amp;""</f>
        <v>Victor Hovland</v>
      </c>
      <c r="AC108" s="17" t="str">
        <f>INDEX('2025'!$C$18:'2025'!$DN$18,$D108,$E108)&amp;""</f>
        <v>44750</v>
      </c>
      <c r="AE108" s="21" t="str">
        <f t="shared" ref="AE108:AE114" si="38">AA108</f>
        <v>Pipak, Jacob</v>
      </c>
      <c r="AF108" s="21" t="str">
        <f>INDEX('2025'!$C$19:'2025'!$DN$19,$A108,$B108)&amp;""</f>
        <v>Scottie Scheffler</v>
      </c>
      <c r="AG108" s="17" t="str">
        <f>INDEX('2025'!$C$19:'2025'!$DN$19,$D108,$E108)&amp;""</f>
        <v>3420000</v>
      </c>
      <c r="AI108" s="21" t="str">
        <f t="shared" ref="AI108:AI114" si="39">AE108</f>
        <v>Pipak, Jacob</v>
      </c>
      <c r="AJ108" s="21" t="str">
        <f>INDEX('2025'!$C$20:'2025'!$DN$20,$A108,$B108)&amp;""</f>
        <v>Harris English</v>
      </c>
      <c r="AK108" s="17" t="str">
        <f>INDEX('2025'!$C$20:'2025'!$DN$20,$D108,$E108)&amp;""</f>
        <v>44524</v>
      </c>
      <c r="AM108" s="21" t="str">
        <f t="shared" ref="AM108:AM114" si="40">AI108</f>
        <v>Pipak, Jacob</v>
      </c>
      <c r="AN108" s="21" t="str">
        <f>INDEX('2025'!$C$21:'2025'!$DN$21,$A108,$B108)&amp;""</f>
        <v>Daniel Berger</v>
      </c>
      <c r="AO108" s="17" t="str">
        <f>INDEX('2025'!$C$21:'2025'!$DN$21,$D108,$E108)&amp;""</f>
        <v>MC</v>
      </c>
      <c r="AQ108" s="21" t="str">
        <f t="shared" ref="AQ108:AQ114" si="41">AM108</f>
        <v>Pipak, Jacob</v>
      </c>
      <c r="AR108" s="21" t="str">
        <f>INDEX('2025'!$C$22:'2025'!$DN$22,$A108,$B108)&amp;""</f>
        <v>Mackenzie Hughes</v>
      </c>
      <c r="AS108" s="17" t="str">
        <f>INDEX('2025'!$C$22:'2025'!$DN$22,$D108,$E108)&amp;""</f>
        <v>64353</v>
      </c>
    </row>
    <row r="109" spans="1:45" ht="15" thickBot="1" x14ac:dyDescent="0.4">
      <c r="A109" s="121">
        <v>1</v>
      </c>
      <c r="B109" s="121">
        <v>87</v>
      </c>
      <c r="D109" s="121">
        <v>1</v>
      </c>
      <c r="E109" s="121">
        <v>88</v>
      </c>
      <c r="G109" s="21" t="s">
        <v>206</v>
      </c>
      <c r="H109" s="21" t="str">
        <f>INDEX('2025'!$C$13:'2025'!$DN$13,$A45,$B45)&amp;""</f>
        <v>Si Woo Kim</v>
      </c>
      <c r="I109" s="61" t="str">
        <f>INDEX('2025'!$C$13:'2025'!$DN$13,$D45,$E45)&amp;""</f>
        <v>MC</v>
      </c>
      <c r="K109" s="21" t="str">
        <f t="shared" si="25"/>
        <v>Pustejovsky, Brad</v>
      </c>
      <c r="L109" s="21" t="str">
        <f>INDEX('2025'!$C$14:'2025'!$DN$14,$A45,$B45)&amp;""</f>
        <v>Scottie Scheffler</v>
      </c>
      <c r="M109" s="17" t="str">
        <f>INDEX('2025'!$C$14:'2025'!$DN$14,$D45,$E45)&amp;""</f>
        <v>1008000</v>
      </c>
      <c r="O109" s="127" t="str">
        <f t="shared" si="34"/>
        <v>Pustejovsky, Brad</v>
      </c>
      <c r="P109" s="21" t="str">
        <f>INDEX('2025'!$C$15:'2025'!$DN$15,$A45,$B45)&amp;""</f>
        <v>Russell Henley</v>
      </c>
      <c r="Q109" s="17" t="str">
        <f>INDEX('2025'!$C$15:'2025'!$DN$15,$D45,$E45)&amp;""</f>
        <v>580000</v>
      </c>
      <c r="S109" s="21" t="str">
        <f t="shared" si="35"/>
        <v>Pustejovsky, Brad</v>
      </c>
      <c r="T109" s="21" t="str">
        <f>INDEX('2025'!$C$16:'2025'!$DN$16,$A45,$B45)&amp;""</f>
        <v>Wyndham Clark</v>
      </c>
      <c r="U109" s="17" t="str">
        <f>INDEX('2025'!$C$16:'2025'!$DN$16,$D109,$E109)&amp;""</f>
        <v>MC</v>
      </c>
      <c r="W109" s="21" t="str">
        <f t="shared" si="36"/>
        <v>Pustejovsky, Brad</v>
      </c>
      <c r="X109" s="21" t="str">
        <f>INDEX('2025'!$C$17:'2025'!$DN$17,$A109,$B109)&amp;""</f>
        <v>Jordan Speith</v>
      </c>
      <c r="Y109" s="17" t="str">
        <f>INDEX('2025'!$C$17:'2025'!$DN$17,$D109,$E109)&amp;""</f>
        <v>972200</v>
      </c>
      <c r="AA109" s="21" t="str">
        <f t="shared" si="37"/>
        <v>Pustejovsky, Brad</v>
      </c>
      <c r="AB109" s="25" t="str">
        <f>INDEX('2025'!$C$18:'2025'!$DN$18,$A109,$B109)&amp;""</f>
        <v>Tommy Fleetwood</v>
      </c>
      <c r="AC109" s="17" t="str">
        <f>INDEX('2025'!$C$18:'2025'!$DN$18,$D109,$E109)&amp;""</f>
        <v>816667</v>
      </c>
      <c r="AE109" s="21" t="str">
        <f t="shared" si="38"/>
        <v>Pustejovsky, Brad</v>
      </c>
      <c r="AF109" s="21" t="str">
        <f>INDEX('2025'!$C$19:'2025'!$DN$19,$A109,$B109)&amp;""</f>
        <v>Bryson Dechambeau</v>
      </c>
      <c r="AG109" s="17" t="str">
        <f>INDEX('2025'!$C$19:'2025'!$DN$19,$D109,$E109)&amp;""</f>
        <v>1418667</v>
      </c>
      <c r="AI109" s="21" t="str">
        <f t="shared" si="39"/>
        <v>Pustejovsky, Brad</v>
      </c>
      <c r="AJ109" s="21" t="str">
        <f>INDEX('2025'!$C$20:'2025'!$DN$20,$A109,$B109)&amp;""</f>
        <v>Harris English</v>
      </c>
      <c r="AK109" s="17" t="str">
        <f>INDEX('2025'!$C$20:'2025'!$DN$20,$D109,$E109)&amp;""</f>
        <v>44524</v>
      </c>
      <c r="AM109" s="21" t="str">
        <f t="shared" si="40"/>
        <v>Pustejovsky, Brad</v>
      </c>
      <c r="AN109" s="21" t="str">
        <f>INDEX('2025'!$C$21:'2025'!$DN$21,$A109,$B109)&amp;""</f>
        <v>Matt Kuchar</v>
      </c>
      <c r="AO109" s="17" t="str">
        <f>INDEX('2025'!$C$21:'2025'!$DN$21,$D109,$E109)&amp;""</f>
        <v>159000</v>
      </c>
      <c r="AQ109" s="21" t="str">
        <f t="shared" si="41"/>
        <v>Pustejovsky, Brad</v>
      </c>
      <c r="AR109" s="21" t="str">
        <f>INDEX('2025'!$C$22:'2025'!$DN$22,$A109,$B109)&amp;""</f>
        <v>Cory Conners</v>
      </c>
      <c r="AS109" s="17" t="str">
        <f>INDEX('2025'!$C$22:'2025'!$DN$22,$D109,$E109)&amp;""</f>
        <v>64353</v>
      </c>
    </row>
    <row r="110" spans="1:45" ht="15" thickBot="1" x14ac:dyDescent="0.4">
      <c r="A110" s="121">
        <v>1</v>
      </c>
      <c r="B110" s="121">
        <v>89</v>
      </c>
      <c r="D110" s="121">
        <v>1</v>
      </c>
      <c r="E110" s="121">
        <v>90</v>
      </c>
      <c r="G110" s="21" t="s">
        <v>161</v>
      </c>
      <c r="H110" s="21" t="str">
        <f>INDEX('2025'!$C$13:'2025'!$DN$13,$A46,$B46)&amp;""</f>
        <v>Denny McCarthy</v>
      </c>
      <c r="I110" s="61" t="str">
        <f>INDEX('2025'!$C$13:'2025'!$DN$13,$D46,$E46)&amp;""</f>
        <v>113050</v>
      </c>
      <c r="K110" s="21" t="str">
        <f t="shared" si="25"/>
        <v>Rich, Daniel</v>
      </c>
      <c r="L110" s="21" t="str">
        <f>INDEX('2025'!$C$14:'2025'!$DN$14,$A46,$B46)&amp;""</f>
        <v>Colin Morikawa</v>
      </c>
      <c r="M110" s="17" t="str">
        <f>INDEX('2025'!$C$14:'2025'!$DN$14,$D46,$E46)&amp;""</f>
        <v>336000</v>
      </c>
      <c r="O110" s="127" t="str">
        <f t="shared" si="34"/>
        <v>Rich, Daniel</v>
      </c>
      <c r="P110" s="21" t="str">
        <f>INDEX('2025'!$C$15:'2025'!$DN$15,$A46,$B46)&amp;""</f>
        <v>Shane Lowry</v>
      </c>
      <c r="Q110" s="17" t="str">
        <f>INDEX('2025'!$C$15:'2025'!$DN$15,$D46,$E46)&amp;""</f>
        <v>226056</v>
      </c>
      <c r="S110" s="21" t="str">
        <f t="shared" si="35"/>
        <v>Rich, Daniel</v>
      </c>
      <c r="T110" s="21" t="str">
        <f>INDEX('2025'!$C$16:'2025'!$DN$16,$A46,$B46)&amp;""</f>
        <v>Thomas Detry</v>
      </c>
      <c r="U110" s="17" t="str">
        <f>INDEX('2025'!$C$16:'2025'!$DN$16,$D110,$E110)&amp;""</f>
        <v>19228</v>
      </c>
      <c r="W110" s="21" t="str">
        <f t="shared" si="36"/>
        <v>Rich, Daniel</v>
      </c>
      <c r="X110" s="21" t="str">
        <f>INDEX('2025'!$C$17:'2025'!$DN$17,$A110,$B110)&amp;""</f>
        <v>Matt McCarty</v>
      </c>
      <c r="Y110" s="17" t="str">
        <f>INDEX('2025'!$C$17:'2025'!$DN$17,$D110,$E110)&amp;""</f>
        <v>273438</v>
      </c>
      <c r="AA110" s="21" t="str">
        <f t="shared" si="37"/>
        <v>Rich, Daniel</v>
      </c>
      <c r="AB110" s="25" t="str">
        <f>INDEX('2025'!$C$18:'2025'!$DN$18,$A110,$B110)&amp;""</f>
        <v>Patrick Cantlay</v>
      </c>
      <c r="AC110" s="17" t="str">
        <f>INDEX('2025'!$C$18:'2025'!$DN$18,$D110,$E110)&amp;""</f>
        <v>826667</v>
      </c>
      <c r="AE110" s="21" t="str">
        <f t="shared" si="38"/>
        <v>Rich, Daniel</v>
      </c>
      <c r="AF110" s="21" t="str">
        <f>INDEX('2025'!$C$19:'2025'!$DN$19,$A110,$B110)&amp;""</f>
        <v>Bryson Dechambeau</v>
      </c>
      <c r="AG110" s="17" t="str">
        <f>INDEX('2025'!$C$19:'2025'!$DN$19,$D110,$E110)&amp;""</f>
        <v>1418667</v>
      </c>
      <c r="AI110" s="21" t="str">
        <f t="shared" si="39"/>
        <v>Rich, Daniel</v>
      </c>
      <c r="AJ110" s="21" t="str">
        <f>INDEX('2025'!$C$20:'2025'!$DN$20,$A110,$B110)&amp;""</f>
        <v>Daniel Berger</v>
      </c>
      <c r="AK110" s="17" t="str">
        <f>INDEX('2025'!$C$20:'2025'!$DN$20,$D110,$E110)&amp;""</f>
        <v>MC</v>
      </c>
      <c r="AM110" s="21" t="str">
        <f t="shared" si="40"/>
        <v>Rich, Daniel</v>
      </c>
      <c r="AN110" s="21" t="str">
        <f>INDEX('2025'!$C$21:'2025'!$DN$21,$A110,$B110)&amp;""</f>
        <v>Scottie Scheffler</v>
      </c>
      <c r="AO110" s="17" t="str">
        <f>INDEX('2025'!$C$21:'2025'!$DN$21,$D110,$E110)&amp;""</f>
        <v>4000000</v>
      </c>
      <c r="AQ110" s="21" t="str">
        <f t="shared" si="41"/>
        <v>Rich, Daniel</v>
      </c>
      <c r="AR110" s="21" t="str">
        <f>INDEX('2025'!$C$22:'2025'!$DN$22,$A110,$B110)&amp;""</f>
        <v>Sam Burns</v>
      </c>
      <c r="AS110" s="17" t="str">
        <f>INDEX('2025'!$C$22:'2025'!$DN$22,$D110,$E110)&amp;""</f>
        <v>1068200</v>
      </c>
    </row>
    <row r="111" spans="1:45" ht="15" thickBot="1" x14ac:dyDescent="0.4">
      <c r="A111" s="121">
        <v>1</v>
      </c>
      <c r="B111" s="121">
        <v>91</v>
      </c>
      <c r="D111" s="121">
        <v>1</v>
      </c>
      <c r="E111" s="121">
        <v>92</v>
      </c>
      <c r="G111" s="21" t="s">
        <v>211</v>
      </c>
      <c r="H111" s="21" t="str">
        <f>INDEX('2025'!$C$13:'2025'!$DN$13,$A47,$B47)&amp;""</f>
        <v>Matt Kuchar</v>
      </c>
      <c r="I111" s="61" t="str">
        <f>INDEX('2025'!$C$13:'2025'!$DN$13,$D47,$E47)&amp;""</f>
        <v>113050</v>
      </c>
      <c r="K111" s="21" t="str">
        <f t="shared" si="25"/>
        <v>Sandweiss, Elijah</v>
      </c>
      <c r="L111" s="21" t="str">
        <f>INDEX('2025'!$C$14:'2025'!$DN$14,$A47,$B47)&amp;""</f>
        <v>Colin Morikawa</v>
      </c>
      <c r="M111" s="17" t="str">
        <f>INDEX('2025'!$C$14:'2025'!$DN$14,$D47,$E47)&amp;""</f>
        <v>336000</v>
      </c>
      <c r="O111" s="127" t="str">
        <f t="shared" si="34"/>
        <v>Sandweiss, Elijah</v>
      </c>
      <c r="P111" s="21" t="str">
        <f>INDEX('2025'!$C$15:'2025'!$DN$15,$A47,$B47)&amp;""</f>
        <v>Cory Conners</v>
      </c>
      <c r="Q111" s="17" t="str">
        <f>INDEX('2025'!$C$15:'2025'!$DN$15,$D47,$E47)&amp;""</f>
        <v>48000</v>
      </c>
      <c r="S111" s="21" t="str">
        <f t="shared" si="35"/>
        <v>Sandweiss, Elijah</v>
      </c>
      <c r="T111" s="21" t="str">
        <f>INDEX('2025'!$C$16:'2025'!$DN$16,$A47,$B47)&amp;""</f>
        <v>Shane Lowry</v>
      </c>
      <c r="U111" s="17" t="str">
        <f>INDEX('2025'!$C$16:'2025'!$DN$16,$D111,$E111)&amp;""</f>
        <v>69092</v>
      </c>
      <c r="W111" s="21" t="str">
        <f t="shared" si="36"/>
        <v>Sandweiss, Elijah</v>
      </c>
      <c r="X111" s="21" t="str">
        <f>INDEX('2025'!$C$17:'2025'!$DN$17,$A111,$B111)&amp;""</f>
        <v>Sungjae Im</v>
      </c>
      <c r="Y111" s="17" t="str">
        <f>INDEX('2025'!$C$17:'2025'!$DN$17,$D111,$E111)&amp;""</f>
        <v>105600</v>
      </c>
      <c r="AA111" s="21" t="str">
        <f t="shared" si="37"/>
        <v>Sandweiss, Elijah</v>
      </c>
      <c r="AB111" s="25" t="str">
        <f>INDEX('2025'!$C$18:'2025'!$DN$18,$A111,$B111)&amp;""</f>
        <v>Keegan Bradley</v>
      </c>
      <c r="AC111" s="17" t="str">
        <f>INDEX('2025'!$C$18:'2025'!$DN$18,$D111,$E111)&amp;""</f>
        <v>125375</v>
      </c>
      <c r="AE111" s="21" t="str">
        <f t="shared" si="38"/>
        <v>Sandweiss, Elijah</v>
      </c>
      <c r="AF111" s="21" t="str">
        <f>INDEX('2025'!$C$19:'2025'!$DN$19,$A111,$B111)&amp;""</f>
        <v>Bryson Dechambeau</v>
      </c>
      <c r="AG111" s="17" t="str">
        <f>INDEX('2025'!$C$19:'2025'!$DN$19,$D111,$E111)&amp;""</f>
        <v>1428667</v>
      </c>
      <c r="AI111" s="21" t="str">
        <f t="shared" si="39"/>
        <v>Sandweiss, Elijah</v>
      </c>
      <c r="AJ111" s="21" t="str">
        <f>INDEX('2025'!$C$20:'2025'!$DN$20,$A111,$B111)&amp;""</f>
        <v>Jordan Speith</v>
      </c>
      <c r="AK111" s="17" t="str">
        <f>INDEX('2025'!$C$20:'2025'!$DN$20,$D111,$E111)&amp;""</f>
        <v>84668</v>
      </c>
      <c r="AM111" s="21" t="str">
        <f t="shared" si="40"/>
        <v>Sandweiss, Elijah</v>
      </c>
      <c r="AN111" s="21" t="str">
        <f>INDEX('2025'!$C$21:'2025'!$DN$21,$A111,$B111)&amp;""</f>
        <v>Victor Hovland</v>
      </c>
      <c r="AO111" s="17" t="str">
        <f>INDEX('2025'!$C$21:'2025'!$DN$21,$D111,$E111)&amp;""</f>
        <v>159000</v>
      </c>
      <c r="AQ111" s="21" t="str">
        <f t="shared" si="41"/>
        <v>Sandweiss, Elijah</v>
      </c>
      <c r="AR111" s="21" t="str">
        <f>INDEX('2025'!$C$22:'2025'!$DN$22,$A111,$B111)&amp;""</f>
        <v>Nick Taylor</v>
      </c>
      <c r="AS111" s="17" t="str">
        <f>INDEX('2025'!$C$22:'2025'!$DN$22,$D111,$E111)&amp;""</f>
        <v>180810</v>
      </c>
    </row>
    <row r="112" spans="1:45" ht="15" thickBot="1" x14ac:dyDescent="0.4">
      <c r="A112" s="121">
        <v>1</v>
      </c>
      <c r="B112" s="121">
        <v>93</v>
      </c>
      <c r="D112" s="121">
        <v>1</v>
      </c>
      <c r="E112" s="121">
        <v>94</v>
      </c>
      <c r="G112" s="21" t="s">
        <v>147</v>
      </c>
      <c r="H112" s="21" t="str">
        <f>INDEX('2025'!$C$13:'2025'!$DN$13,$A48,$B48)&amp;""</f>
        <v>Tommy Fleetwood</v>
      </c>
      <c r="I112" s="61" t="str">
        <f>INDEX('2025'!$C$13:'2025'!$DN$13,$D48,$E48)&amp;""</f>
        <v>21090</v>
      </c>
      <c r="K112" s="21" t="str">
        <f t="shared" si="25"/>
        <v>Shaw, Erik</v>
      </c>
      <c r="L112" s="21" t="str">
        <f>INDEX('2025'!$C$14:'2025'!$DN$14,$A48,$B48)&amp;""</f>
        <v>Justin Thomas</v>
      </c>
      <c r="M112" s="17" t="str">
        <f>INDEX('2025'!$C$14:'2025'!$DN$14,$D48,$E48)&amp;""</f>
        <v>101063</v>
      </c>
      <c r="O112" s="127" t="str">
        <f t="shared" si="34"/>
        <v>Shaw, Erik</v>
      </c>
      <c r="P112" s="21" t="str">
        <f>INDEX('2025'!$C$15:'2025'!$DN$15,$A48,$B48)&amp;""</f>
        <v>Scottie Scheffler</v>
      </c>
      <c r="Q112" s="17" t="str">
        <f>INDEX('2025'!$C$15:'2025'!$DN$15,$D48,$E48)&amp;""</f>
        <v>580000</v>
      </c>
      <c r="S112" s="21" t="str">
        <f t="shared" si="35"/>
        <v>Shaw, Erik</v>
      </c>
      <c r="T112" s="21" t="str">
        <f>INDEX('2025'!$C$16:'2025'!$DN$16,$A48,$B48)&amp;""</f>
        <v>Nico Echavarria</v>
      </c>
      <c r="U112" s="17" t="str">
        <f>INDEX('2025'!$C$16:'2025'!$DN$16,$D112,$E112)&amp;""</f>
        <v>20700</v>
      </c>
      <c r="W112" s="21" t="str">
        <f t="shared" si="36"/>
        <v>Shaw, Erik</v>
      </c>
      <c r="X112" s="21" t="str">
        <f>INDEX('2025'!$C$17:'2025'!$DN$17,$A112,$B112)&amp;""</f>
        <v>Ben Griffin</v>
      </c>
      <c r="Y112" s="17" t="str">
        <f>INDEX('2025'!$C$17:'2025'!$DN$17,$D112,$E112)&amp;""</f>
        <v>MC</v>
      </c>
      <c r="AA112" s="21" t="str">
        <f t="shared" si="37"/>
        <v>Shaw, Erik</v>
      </c>
      <c r="AB112" s="25" t="str">
        <f>INDEX('2025'!$C$18:'2025'!$DN$18,$A112,$B112)&amp;""</f>
        <v>Xander Shauffele</v>
      </c>
      <c r="AC112" s="17" t="str">
        <f>INDEX('2025'!$C$18:'2025'!$DN$18,$D112,$E112)&amp;""</f>
        <v>440000</v>
      </c>
      <c r="AE112" s="21" t="str">
        <f t="shared" si="38"/>
        <v>Shaw, Erik</v>
      </c>
      <c r="AF112" s="21" t="str">
        <f>INDEX('2025'!$C$19:'2025'!$DN$19,$A112,$B112)&amp;""</f>
        <v>Rory McIlroy</v>
      </c>
      <c r="AG112" s="17" t="str">
        <f>INDEX('2025'!$C$19:'2025'!$DN$19,$D112,$E112)&amp;""</f>
        <v>49190</v>
      </c>
      <c r="AI112" s="21" t="str">
        <f t="shared" si="39"/>
        <v>Shaw, Erik</v>
      </c>
      <c r="AJ112" s="21" t="str">
        <f>INDEX('2025'!$C$20:'2025'!$DN$20,$A112,$B112)&amp;""</f>
        <v>Daniel Berger</v>
      </c>
      <c r="AK112" s="17" t="str">
        <f>INDEX('2025'!$C$20:'2025'!$DN$20,$D112,$E112)&amp;""</f>
        <v>MC</v>
      </c>
      <c r="AM112" s="21" t="str">
        <f t="shared" si="40"/>
        <v>Shaw, Erik</v>
      </c>
      <c r="AN112" s="21" t="str">
        <f>INDEX('2025'!$C$21:'2025'!$DN$21,$A112,$B112)&amp;""</f>
        <v>Sepp Straka</v>
      </c>
      <c r="AO112" s="17" t="str">
        <f>INDEX('2025'!$C$21:'2025'!$DN$21,$D112,$E112)&amp;""</f>
        <v>1400000</v>
      </c>
      <c r="AQ112" s="21" t="str">
        <f t="shared" si="41"/>
        <v>Shaw, Erik</v>
      </c>
      <c r="AR112" s="21" t="str">
        <f>INDEX('2025'!$C$22:'2025'!$DN$22,$A112,$B112)&amp;""</f>
        <v>Robert MacIntyre</v>
      </c>
      <c r="AS112" s="17" t="str">
        <f>INDEX('2025'!$C$22:'2025'!$DN$22,$D112,$E112)&amp;""</f>
        <v>44660</v>
      </c>
    </row>
    <row r="113" spans="1:45" ht="15" thickBot="1" x14ac:dyDescent="0.4">
      <c r="A113" s="121">
        <v>1</v>
      </c>
      <c r="B113" s="121">
        <v>95</v>
      </c>
      <c r="D113" s="121">
        <v>1</v>
      </c>
      <c r="E113" s="121">
        <v>96</v>
      </c>
      <c r="G113" s="21" t="s">
        <v>158</v>
      </c>
      <c r="H113" s="21" t="str">
        <f>INDEX('2025'!$C$13:'2025'!$DN$13,$A49,$B49)&amp;""</f>
        <v>Jake Knapp</v>
      </c>
      <c r="I113" s="61" t="str">
        <f>INDEX('2025'!$C$13:'2025'!$DN$13,$D49,$E49)&amp;""</f>
        <v>MC</v>
      </c>
      <c r="K113" s="21" t="str">
        <f t="shared" si="25"/>
        <v>Shaw, Michael</v>
      </c>
      <c r="L113" s="21" t="str">
        <f>INDEX('2025'!$C$14:'2025'!$DN$14,$A49,$B49)&amp;""</f>
        <v>Rory McIlroy</v>
      </c>
      <c r="M113" s="17" t="str">
        <f>INDEX('2025'!$C$14:'2025'!$DN$14,$D49,$E49)&amp;""</f>
        <v>4200000</v>
      </c>
      <c r="O113" s="127" t="str">
        <f t="shared" si="34"/>
        <v>Shaw, Michael</v>
      </c>
      <c r="P113" s="21" t="str">
        <f>INDEX('2025'!$C$15:'2025'!$DN$15,$A49,$B49)&amp;""</f>
        <v>Tommy Fleetwood</v>
      </c>
      <c r="Q113" s="17" t="str">
        <f>INDEX('2025'!$C$15:'2025'!$DN$15,$D49,$E49)&amp;""</f>
        <v>670000</v>
      </c>
      <c r="S113" s="21" t="str">
        <f t="shared" si="35"/>
        <v>Shaw, Michael</v>
      </c>
      <c r="T113" s="21" t="str">
        <f>INDEX('2025'!$C$16:'2025'!$DN$16,$A49,$B49)&amp;""</f>
        <v>Keith Mitchell</v>
      </c>
      <c r="U113" s="17" t="str">
        <f>INDEX('2025'!$C$16:'2025'!$DN$16,$D113,$E113)&amp;""</f>
        <v>38755</v>
      </c>
      <c r="W113" s="21" t="str">
        <f t="shared" si="36"/>
        <v>Shaw, Michael</v>
      </c>
      <c r="X113" s="21" t="str">
        <f>INDEX('2025'!$C$17:'2025'!$DN$17,$A113,$B113)&amp;""</f>
        <v>Eric Cole</v>
      </c>
      <c r="Y113" s="17" t="str">
        <f>INDEX('2025'!$C$17:'2025'!$DN$17,$D113,$E113)&amp;""</f>
        <v>611944</v>
      </c>
      <c r="AA113" s="21" t="str">
        <f t="shared" si="37"/>
        <v>Shaw, Michael</v>
      </c>
      <c r="AB113" s="25" t="str">
        <f>INDEX('2025'!$C$18:'2025'!$DN$18,$A113,$B113)&amp;""</f>
        <v>Ludvig Aberg</v>
      </c>
      <c r="AC113" s="17" t="str">
        <f>INDEX('2025'!$C$18:'2025'!$DN$18,$D113,$E113)&amp;""</f>
        <v>42500</v>
      </c>
      <c r="AE113" s="21" t="str">
        <f t="shared" si="38"/>
        <v>Shaw, Michael</v>
      </c>
      <c r="AF113" s="21" t="str">
        <f>INDEX('2025'!$C$19:'2025'!$DN$19,$A113,$B113)&amp;""</f>
        <v>Bryson Dechambeau</v>
      </c>
      <c r="AG113" s="17" t="str">
        <f>INDEX('2025'!$C$19:'2025'!$DN$19,$D113,$E113)&amp;""</f>
        <v>1418667</v>
      </c>
      <c r="AI113" s="21" t="str">
        <f t="shared" si="39"/>
        <v>Shaw, Michael</v>
      </c>
      <c r="AJ113" s="21" t="str">
        <f>INDEX('2025'!$C$20:'2025'!$DN$20,$A113,$B113)&amp;""</f>
        <v>Jordan Speith</v>
      </c>
      <c r="AK113" s="17" t="str">
        <f>INDEX('2025'!$C$20:'2025'!$DN$20,$D113,$E113)&amp;""</f>
        <v>84668</v>
      </c>
      <c r="AM113" s="21" t="str">
        <f t="shared" si="40"/>
        <v>Shaw, Michael</v>
      </c>
      <c r="AN113" s="21" t="str">
        <f>INDEX('2025'!$C$21:'2025'!$DN$21,$A113,$B113)&amp;""</f>
        <v>Xander Shauffele</v>
      </c>
      <c r="AO113" s="17" t="str">
        <f>INDEX('2025'!$C$21:'2025'!$DN$21,$D113,$E113)&amp;""</f>
        <v>159000</v>
      </c>
      <c r="AQ113" s="21" t="str">
        <f t="shared" si="41"/>
        <v>Shaw, Michael</v>
      </c>
      <c r="AR113" s="21" t="str">
        <f>INDEX('2025'!$C$22:'2025'!$DN$22,$A113,$B113)&amp;""</f>
        <v>Max Homa</v>
      </c>
      <c r="AS113" s="17" t="str">
        <f>INDEX('2025'!$C$22:'2025'!$DN$22,$D113,$E113)&amp;""</f>
        <v>MC</v>
      </c>
    </row>
    <row r="114" spans="1:45" ht="15" thickBot="1" x14ac:dyDescent="0.4">
      <c r="A114" s="121">
        <v>1</v>
      </c>
      <c r="B114" s="121">
        <v>97</v>
      </c>
      <c r="D114" s="121">
        <v>1</v>
      </c>
      <c r="E114" s="121">
        <v>98</v>
      </c>
      <c r="G114" s="21" t="s">
        <v>262</v>
      </c>
      <c r="H114" s="21" t="str">
        <f>INDEX('2025'!$C$13:'2025'!$DN$13,$A50,$B50)&amp;""</f>
        <v>Sam Stevens</v>
      </c>
      <c r="I114" s="61" t="str">
        <f>INDEX('2025'!$C$13:'2025'!$DN$13,$D50,$E50)&amp;""</f>
        <v>MC</v>
      </c>
      <c r="K114" s="21" t="str">
        <f>G114</f>
        <v>Shunney, Mike</v>
      </c>
      <c r="L114" s="21" t="str">
        <f>INDEX('2025'!$C$14:'2025'!$DN$14,$A50,$B50)&amp;""</f>
        <v>Rory McIlroy</v>
      </c>
      <c r="M114" s="17" t="str">
        <f>INDEX('2025'!$C$14:'2025'!$DN$14,$D50,$E50)&amp;""</f>
        <v>4200000</v>
      </c>
      <c r="O114" s="127" t="str">
        <f t="shared" si="34"/>
        <v>Shunney, Mike</v>
      </c>
      <c r="P114" s="21" t="str">
        <f>INDEX('2025'!$C$15:'2025'!$DN$15,$A50,$B50)&amp;""</f>
        <v>Shane Lowry</v>
      </c>
      <c r="Q114" s="17" t="str">
        <f>INDEX('2025'!$C$15:'2025'!$DN$15,$D50,$E50)&amp;""</f>
        <v>226056</v>
      </c>
      <c r="S114" s="21" t="str">
        <f t="shared" si="35"/>
        <v>Shunney, Mike</v>
      </c>
      <c r="T114" s="21" t="str">
        <f>INDEX('2025'!$C$16:'2025'!$DN$16,$A50,$B50)&amp;""</f>
        <v>JT Poston</v>
      </c>
      <c r="U114" s="17" t="str">
        <f>INDEX('2025'!$C$16:'2025'!$DN$16,$D114,$E114)&amp;""</f>
        <v>38755</v>
      </c>
      <c r="W114" s="21" t="str">
        <f t="shared" si="36"/>
        <v>Shunney, Mike</v>
      </c>
      <c r="X114" s="21" t="str">
        <f>INDEX('2025'!$C$17:'2025'!$DN$17,$A114,$B114)&amp;""</f>
        <v>Jordan Speith</v>
      </c>
      <c r="Y114" s="17" t="str">
        <f>INDEX('2025'!$C$17:'2025'!$DN$17,$D114,$E114)&amp;""</f>
        <v>970200</v>
      </c>
      <c r="AA114" s="21" t="str">
        <f t="shared" si="37"/>
        <v>Shunney, Mike</v>
      </c>
      <c r="AB114" s="25" t="str">
        <f>INDEX('2025'!$C$18:'2025'!$DN$18,$A114,$B114)&amp;""</f>
        <v>Tommy Fleetwood</v>
      </c>
      <c r="AC114" s="17" t="str">
        <f>INDEX('2025'!$C$18:'2025'!$DN$18,$D114,$E114)&amp;""</f>
        <v>826667</v>
      </c>
      <c r="AE114" s="21" t="str">
        <f t="shared" si="38"/>
        <v>Shunney, Mike</v>
      </c>
      <c r="AF114" s="21" t="str">
        <f>INDEX('2025'!$C$19:'2025'!$DN$19,$A114,$B114)&amp;""</f>
        <v>Justin Thomas</v>
      </c>
      <c r="AG114" s="17" t="str">
        <f>INDEX('2025'!$C$19:'2025'!$DN$19,$D114,$E114)&amp;""</f>
        <v>MC</v>
      </c>
      <c r="AI114" s="21" t="str">
        <f t="shared" si="39"/>
        <v>Shunney, Mike</v>
      </c>
      <c r="AJ114" s="21" t="str">
        <f>INDEX('2025'!$C$20:'2025'!$DN$20,$A114,$B114)&amp;""</f>
        <v>Hideki Matsuyama</v>
      </c>
      <c r="AK114" s="17" t="str">
        <f>INDEX('2025'!$C$20:'2025'!$DN$20,$D114,$E114)&amp;""</f>
        <v>84668</v>
      </c>
      <c r="AM114" s="21" t="str">
        <f t="shared" si="40"/>
        <v>Shunney, Mike</v>
      </c>
      <c r="AN114" s="21" t="str">
        <f>INDEX('2025'!$C$21:'2025'!$DN$21,$A114,$B114)&amp;""</f>
        <v>Scottie Scheffler</v>
      </c>
      <c r="AO114" s="17" t="str">
        <f>INDEX('2025'!$C$21:'2025'!$DN$21,$D114,$E114)&amp;""</f>
        <v>4000000</v>
      </c>
      <c r="AQ114" s="21" t="str">
        <f t="shared" si="41"/>
        <v>Shunney, Mike</v>
      </c>
      <c r="AR114" s="21" t="str">
        <f>INDEX('2025'!$C$22:'2025'!$DN$22,$A114,$B114)&amp;""</f>
        <v>Nick Taylor</v>
      </c>
      <c r="AS114" s="17" t="str">
        <f>INDEX('2025'!$C$22:'2025'!$DN$22,$D114,$E114)&amp;""</f>
        <v>180810</v>
      </c>
    </row>
    <row r="115" spans="1:45" ht="15" thickBot="1" x14ac:dyDescent="0.4">
      <c r="A115" s="121">
        <v>1</v>
      </c>
      <c r="B115" s="121">
        <v>99</v>
      </c>
      <c r="D115" s="121">
        <v>1</v>
      </c>
      <c r="E115" s="121">
        <v>100</v>
      </c>
      <c r="G115" s="21" t="s">
        <v>201</v>
      </c>
      <c r="H115" s="21" t="str">
        <f>INDEX('2025'!$C$13:'2025'!$DN$13,$A51,$B51)&amp;""</f>
        <v>Keegan Bradley</v>
      </c>
      <c r="I115" s="61" t="str">
        <f>INDEX('2025'!$C$13:'2025'!$DN$13,$D51,$E51)&amp;""</f>
        <v>26809</v>
      </c>
      <c r="K115" s="21" t="str">
        <f>G115</f>
        <v>Siskey, Tyler</v>
      </c>
      <c r="L115" s="21" t="str">
        <f>INDEX('2025'!$C$14:'2025'!$DN$14,$A51,$B51)&amp;""</f>
        <v>Bryson Dechambeau</v>
      </c>
      <c r="M115" s="17" t="str">
        <f>INDEX('2025'!$C$14:'2025'!$DN$14,$D51,$E51)&amp;""</f>
        <v>798000</v>
      </c>
      <c r="O115" s="127" t="str">
        <f>K115</f>
        <v>Siskey, Tyler</v>
      </c>
      <c r="P115" s="21" t="str">
        <f>INDEX('2025'!$C$15:'2025'!$DN$15,$A51,$B51)&amp;""</f>
        <v>Scottie Scheffler</v>
      </c>
      <c r="Q115" s="17" t="str">
        <f>INDEX('2025'!$C$15:'2025'!$DN$15,$D51,$E51)&amp;""</f>
        <v>580000</v>
      </c>
      <c r="S115" s="21" t="str">
        <f>O115</f>
        <v>Siskey, Tyler</v>
      </c>
      <c r="T115" s="21" t="str">
        <f>INDEX('2025'!$C$16:'2025'!$DN$16,$A51,$B51)&amp;""</f>
        <v>Shane Lowry</v>
      </c>
      <c r="U115" s="17" t="str">
        <f>INDEX('2025'!$C$16:'2025'!$DN$16,$D115,$E115)&amp;""</f>
        <v>69092</v>
      </c>
      <c r="W115" s="21" t="str">
        <f>S115</f>
        <v>Siskey, Tyler</v>
      </c>
      <c r="X115" s="21" t="str">
        <f>INDEX('2025'!$C$17:'2025'!$DN$17,$A115,$B115)&amp;""</f>
        <v>Alex Tosti</v>
      </c>
      <c r="Y115" s="17" t="str">
        <f>INDEX('2025'!$C$17:'2025'!$DN$17,$D115,$E115)&amp;""</f>
        <v>41382</v>
      </c>
      <c r="AA115" s="21" t="str">
        <f>W115</f>
        <v>Siskey, Tyler</v>
      </c>
      <c r="AB115" s="25" t="str">
        <f>INDEX('2025'!$C$18:'2025'!$DN$18,$A115,$B115)&amp;""</f>
        <v>Russell Henley</v>
      </c>
      <c r="AC115" s="17" t="str">
        <f>INDEX('2025'!$C$18:'2025'!$DN$18,$D115,$E115)&amp;""</f>
        <v>53600</v>
      </c>
      <c r="AE115" s="21" t="str">
        <f>AA115</f>
        <v>Siskey, Tyler</v>
      </c>
      <c r="AF115" s="21" t="str">
        <f>INDEX('2025'!$C$19:'2025'!$DN$19,$A115,$B115)&amp;""</f>
        <v>Rory McIlroy</v>
      </c>
      <c r="AG115" s="17" t="str">
        <f>INDEX('2025'!$C$19:'2025'!$DN$19,$D115,$E115)&amp;""</f>
        <v>49190</v>
      </c>
      <c r="AI115" s="21" t="str">
        <f>AE115</f>
        <v>Siskey, Tyler</v>
      </c>
      <c r="AJ115" s="21" t="str">
        <f>INDEX('2025'!$C$20:'2025'!$DN$20,$A115,$B115)&amp;""</f>
        <v>Tommy Fleetwood</v>
      </c>
      <c r="AK115" s="17" t="str">
        <f>INDEX('2025'!$C$20:'2025'!$DN$20,$D115,$E115)&amp;""</f>
        <v>855000</v>
      </c>
      <c r="AM115" s="21" t="str">
        <f>AI115</f>
        <v>Siskey, Tyler</v>
      </c>
      <c r="AN115" s="21" t="str">
        <f>INDEX('2025'!$C$21:'2025'!$DN$21,$A115,$B115)&amp;""</f>
        <v>Bud Cauley</v>
      </c>
      <c r="AO115" s="17" t="str">
        <f>INDEX('2025'!$C$21:'2025'!$DN$21,$D115,$E115)&amp;""</f>
        <v>82000</v>
      </c>
      <c r="AQ115" s="21" t="str">
        <f>AM115</f>
        <v>Siskey, Tyler</v>
      </c>
      <c r="AR115" s="21" t="str">
        <f>INDEX('2025'!$C$22:'2025'!$DN$22,$A115,$B115)&amp;""</f>
        <v>Nick Taylor</v>
      </c>
      <c r="AS115" s="17" t="str">
        <f>INDEX('2025'!$C$22:'2025'!$DN$22,$D115,$E115)&amp;""</f>
        <v>180810</v>
      </c>
    </row>
    <row r="116" spans="1:45" ht="15" thickBot="1" x14ac:dyDescent="0.4">
      <c r="A116" s="121">
        <v>1</v>
      </c>
      <c r="B116" s="121">
        <v>101</v>
      </c>
      <c r="D116" s="121">
        <v>1</v>
      </c>
      <c r="E116" s="121">
        <v>102</v>
      </c>
      <c r="G116" s="21" t="s">
        <v>195</v>
      </c>
      <c r="H116" s="21" t="str">
        <f>INDEX('2025'!$C$13:'2025'!$DN$13,$A52,$B52)&amp;""</f>
        <v>Gary Woodland</v>
      </c>
      <c r="I116" s="61" t="str">
        <f>INDEX('2025'!$C$13:'2025'!$DN$13,$D52,$E52)&amp;""</f>
        <v>37525</v>
      </c>
      <c r="K116" s="21" t="str">
        <f t="shared" ref="K116:K123" si="42">G116</f>
        <v>Slavens, Gene</v>
      </c>
      <c r="L116" s="21" t="str">
        <f>INDEX('2025'!$C$14:'2025'!$DN$14,$A52,$B52)&amp;""</f>
        <v>Bryson Dechambeau</v>
      </c>
      <c r="M116" s="17" t="str">
        <f>INDEX('2025'!$C$14:'2025'!$DN$14,$D52,$E52)&amp;""</f>
        <v>798000</v>
      </c>
      <c r="O116" s="127" t="str">
        <f t="shared" ref="O116:O123" si="43">K116</f>
        <v>Slavens, Gene</v>
      </c>
      <c r="P116" s="21" t="str">
        <f>INDEX('2025'!$C$15:'2025'!$DN$15,$A52,$B52)&amp;""</f>
        <v>Sam Burns</v>
      </c>
      <c r="Q116" s="17" t="str">
        <f>INDEX('2025'!$C$15:'2025'!$DN$15,$D52,$E52)&amp;""</f>
        <v>364000</v>
      </c>
      <c r="S116" s="21" t="str">
        <f t="shared" ref="S116:S123" si="44">O116</f>
        <v>Slavens, Gene</v>
      </c>
      <c r="T116" s="21" t="str">
        <f>INDEX('2025'!$C$16:'2025'!$DN$16,$A52,$B52)&amp;""</f>
        <v>No Pick</v>
      </c>
      <c r="U116" s="17" t="str">
        <f>INDEX('2025'!$C$16:'2025'!$DN$16,$D116,$E116)&amp;""</f>
        <v>MC</v>
      </c>
      <c r="W116" s="21" t="str">
        <f t="shared" ref="W116:W123" si="45">S116</f>
        <v>Slavens, Gene</v>
      </c>
      <c r="X116" s="21" t="str">
        <f>INDEX('2025'!$C$17:'2025'!$DN$17,$A116,$B116)&amp;""</f>
        <v>Charley Hoffman</v>
      </c>
      <c r="Y116" s="17" t="str">
        <f>INDEX('2025'!$C$17:'2025'!$DN$17,$D116,$E116)&amp;""</f>
        <v>MC</v>
      </c>
      <c r="AA116" s="21" t="str">
        <f t="shared" ref="AA116:AA123" si="46">W116</f>
        <v>Slavens, Gene</v>
      </c>
      <c r="AB116" s="25" t="str">
        <f>INDEX('2025'!$C$18:'2025'!$DN$18,$A116,$B116)&amp;""</f>
        <v>Patrick Cantlay</v>
      </c>
      <c r="AC116" s="17" t="str">
        <f>INDEX('2025'!$C$18:'2025'!$DN$18,$D116,$E116)&amp;""</f>
        <v>826667</v>
      </c>
      <c r="AE116" s="21" t="str">
        <f t="shared" ref="AE116:AE123" si="47">AA116</f>
        <v>Slavens, Gene</v>
      </c>
      <c r="AF116" s="21" t="str">
        <f>INDEX('2025'!$C$19:'2025'!$DN$19,$A116,$B116)&amp;""</f>
        <v>Rory McIlroy</v>
      </c>
      <c r="AG116" s="17" t="str">
        <f>INDEX('2025'!$C$19:'2025'!$DN$19,$D116,$E116)&amp;""</f>
        <v>49190</v>
      </c>
      <c r="AI116" s="21" t="str">
        <f t="shared" ref="AI116:AI123" si="48">AE116</f>
        <v>Slavens, Gene</v>
      </c>
      <c r="AJ116" s="21" t="str">
        <f>INDEX('2025'!$C$20:'2025'!$DN$20,$A116,$B116)&amp;""</f>
        <v>Maverick McNealy</v>
      </c>
      <c r="AK116" s="17" t="str">
        <f>INDEX('2025'!$C$20:'2025'!$DN$20,$D116,$E116)&amp;""</f>
        <v>MC</v>
      </c>
      <c r="AM116" s="21" t="str">
        <f t="shared" ref="AM116:AM123" si="49">AI116</f>
        <v>Slavens, Gene</v>
      </c>
      <c r="AN116" s="21" t="str">
        <f>INDEX('2025'!$C$21:'2025'!$DN$21,$A116,$B116)&amp;""</f>
        <v>Ben Griffin</v>
      </c>
      <c r="AO116" s="17" t="str">
        <f>INDEX('2025'!$C$21:'2025'!$DN$21,$D116,$E116)&amp;""</f>
        <v>2200000</v>
      </c>
      <c r="AQ116" s="21" t="str">
        <f t="shared" ref="AQ116:AQ123" si="50">AM116</f>
        <v>Slavens, Gene</v>
      </c>
      <c r="AR116" s="21" t="str">
        <f>INDEX('2025'!$C$22:'2025'!$DN$22,$A116,$B116)&amp;""</f>
        <v>Nick Taylor</v>
      </c>
      <c r="AS116" s="17" t="str">
        <f>INDEX('2025'!$C$22:'2025'!$DN$22,$D116,$E116)&amp;""</f>
        <v>180810</v>
      </c>
    </row>
    <row r="117" spans="1:45" ht="15" thickBot="1" x14ac:dyDescent="0.4">
      <c r="A117" s="121">
        <v>1</v>
      </c>
      <c r="B117" s="121">
        <v>103</v>
      </c>
      <c r="D117" s="121">
        <v>1</v>
      </c>
      <c r="E117" s="121">
        <v>104</v>
      </c>
      <c r="G117" s="21" t="s">
        <v>79</v>
      </c>
      <c r="H117" s="21" t="str">
        <f>INDEX('2025'!$C$13:'2025'!$DN$13,$A53,$B53)&amp;""</f>
        <v>Daniel Berger</v>
      </c>
      <c r="I117" s="61" t="str">
        <f>INDEX('2025'!$C$13:'2025'!$DN$13,$D53,$E53)&amp;""</f>
        <v>62225</v>
      </c>
      <c r="K117" s="21" t="str">
        <f t="shared" si="42"/>
        <v>Spell, Brandon</v>
      </c>
      <c r="L117" s="21" t="str">
        <f>INDEX('2025'!$C$14:'2025'!$DN$14,$A53,$B53)&amp;""</f>
        <v>Cory Conners</v>
      </c>
      <c r="M117" s="17" t="str">
        <f>INDEX('2025'!$C$14:'2025'!$DN$14,$D53,$E53)&amp;""</f>
        <v>588000</v>
      </c>
      <c r="O117" s="127" t="str">
        <f t="shared" si="43"/>
        <v>Spell, Brandon</v>
      </c>
      <c r="P117" s="21" t="str">
        <f>INDEX('2025'!$C$15:'2025'!$DN$15,$A53,$B53)&amp;""</f>
        <v>Scottie Scheffler</v>
      </c>
      <c r="Q117" s="17" t="str">
        <f>INDEX('2025'!$C$15:'2025'!$DN$15,$D53,$E53)&amp;""</f>
        <v>580000</v>
      </c>
      <c r="S117" s="21" t="str">
        <f t="shared" si="44"/>
        <v>Spell, Brandon</v>
      </c>
      <c r="T117" s="21" t="str">
        <f>INDEX('2025'!$C$16:'2025'!$DN$16,$A53,$B53)&amp;""</f>
        <v>Aaron Rai</v>
      </c>
      <c r="U117" s="17" t="str">
        <f>INDEX('2025'!$C$16:'2025'!$DN$16,$D117,$E117)&amp;""</f>
        <v>38755</v>
      </c>
      <c r="W117" s="21" t="str">
        <f t="shared" si="45"/>
        <v>Spell, Brandon</v>
      </c>
      <c r="X117" s="21" t="str">
        <f>INDEX('2025'!$C$17:'2025'!$DN$17,$A117,$B117)&amp;""</f>
        <v>Si Woo Kim</v>
      </c>
      <c r="Y117" s="17" t="str">
        <f>INDEX('2025'!$C$17:'2025'!$DN$17,$D117,$E117)&amp;""</f>
        <v>273438</v>
      </c>
      <c r="AA117" s="21" t="str">
        <f t="shared" si="46"/>
        <v>Spell, Brandon</v>
      </c>
      <c r="AB117" s="25" t="str">
        <f>INDEX('2025'!$C$18:'2025'!$DN$18,$A117,$B117)&amp;""</f>
        <v>Maverick McNealy</v>
      </c>
      <c r="AC117" s="17" t="str">
        <f>INDEX('2025'!$C$18:'2025'!$DN$18,$D117,$E117)&amp;""</f>
        <v>42500</v>
      </c>
      <c r="AE117" s="21" t="str">
        <f t="shared" si="47"/>
        <v>Spell, Brandon</v>
      </c>
      <c r="AF117" s="21" t="str">
        <f>INDEX('2025'!$C$19:'2025'!$DN$19,$A117,$B117)&amp;""</f>
        <v>John Rahm</v>
      </c>
      <c r="AG117" s="17" t="str">
        <f>INDEX('2025'!$C$19:'2025'!$DN$19,$D117,$E117)&amp;""</f>
        <v>454781</v>
      </c>
      <c r="AI117" s="21" t="str">
        <f t="shared" si="48"/>
        <v>Spell, Brandon</v>
      </c>
      <c r="AJ117" s="21" t="str">
        <f>INDEX('2025'!$C$20:'2025'!$DN$20,$A117,$B117)&amp;""</f>
        <v>JJ Spaun</v>
      </c>
      <c r="AK117" s="17" t="str">
        <f>INDEX('2025'!$C$20:'2025'!$DN$20,$D117,$E117)&amp;""</f>
        <v>599450</v>
      </c>
      <c r="AM117" s="21" t="str">
        <f t="shared" si="49"/>
        <v>Spell, Brandon</v>
      </c>
      <c r="AN117" s="21" t="str">
        <f>INDEX('2025'!$C$21:'2025'!$DN$21,$A117,$B117)&amp;""</f>
        <v>Sepp Straka</v>
      </c>
      <c r="AO117" s="17" t="str">
        <f>INDEX('2025'!$C$21:'2025'!$DN$21,$D117,$E117)&amp;""</f>
        <v>1400000</v>
      </c>
      <c r="AQ117" s="21" t="str">
        <f t="shared" si="50"/>
        <v>Spell, Brandon</v>
      </c>
      <c r="AR117" s="21" t="str">
        <f>INDEX('2025'!$C$22:'2025'!$DN$22,$A117,$B117)&amp;""</f>
        <v>Ryo Hisatsune</v>
      </c>
      <c r="AS117" s="17" t="str">
        <f>INDEX('2025'!$C$22:'2025'!$DN$22,$D117,$E117)&amp;""</f>
        <v>26401</v>
      </c>
    </row>
    <row r="118" spans="1:45" ht="15" thickBot="1" x14ac:dyDescent="0.4">
      <c r="A118" s="121">
        <v>1</v>
      </c>
      <c r="B118" s="121">
        <v>105</v>
      </c>
      <c r="D118" s="121">
        <v>1</v>
      </c>
      <c r="E118" s="121">
        <v>106</v>
      </c>
      <c r="G118" s="21" t="s">
        <v>81</v>
      </c>
      <c r="H118" s="21" t="str">
        <f>INDEX('2025'!$C$13:'2025'!$DN$13,$A54,$B54)&amp;""</f>
        <v>Hideki Matsuyama</v>
      </c>
      <c r="I118" s="61" t="str">
        <f>INDEX('2025'!$C$13:'2025'!$DN$13,$D54,$E54)&amp;""</f>
        <v>MC</v>
      </c>
      <c r="K118" s="21" t="str">
        <f t="shared" si="42"/>
        <v>Swanson, Chris</v>
      </c>
      <c r="L118" s="21" t="str">
        <f>INDEX('2025'!$C$14:'2025'!$DN$14,$A54,$B54)&amp;""</f>
        <v>Bryson Dechambeau</v>
      </c>
      <c r="M118" s="17" t="str">
        <f>INDEX('2025'!$C$14:'2025'!$DN$14,$D54,$E54)&amp;""</f>
        <v>798000</v>
      </c>
      <c r="O118" s="127" t="str">
        <f t="shared" si="43"/>
        <v>Swanson, Chris</v>
      </c>
      <c r="P118" s="21" t="str">
        <f>INDEX('2025'!$C$15:'2025'!$DN$15,$A54,$B54)&amp;""</f>
        <v>Sepp Straka</v>
      </c>
      <c r="Q118" s="17" t="str">
        <f>INDEX('2025'!$C$15:'2025'!$DN$15,$D54,$E54)&amp;""</f>
        <v>364000</v>
      </c>
      <c r="S118" s="21" t="str">
        <f t="shared" si="44"/>
        <v>Swanson, Chris</v>
      </c>
      <c r="T118" s="21" t="str">
        <f>INDEX('2025'!$C$16:'2025'!$DN$16,$A54,$B54)&amp;""</f>
        <v>No Pick</v>
      </c>
      <c r="U118" s="17" t="str">
        <f>INDEX('2025'!$C$16:'2025'!$DN$16,$D118,$E118)&amp;""</f>
        <v>MC</v>
      </c>
      <c r="W118" s="21" t="str">
        <f t="shared" si="45"/>
        <v>Swanson, Chris</v>
      </c>
      <c r="X118" s="21" t="str">
        <f>INDEX('2025'!$C$17:'2025'!$DN$17,$A118,$B118)&amp;""</f>
        <v>Jordan Speith</v>
      </c>
      <c r="Y118" s="17" t="str">
        <f>INDEX('2025'!$C$17:'2025'!$DN$17,$D118,$E118)&amp;""</f>
        <v>970200</v>
      </c>
      <c r="AA118" s="21" t="str">
        <f t="shared" si="46"/>
        <v>Swanson, Chris</v>
      </c>
      <c r="AB118" s="25" t="str">
        <f>INDEX('2025'!$C$18:'2025'!$DN$18,$A118,$B118)&amp;""</f>
        <v>Dickie Pride</v>
      </c>
      <c r="AC118" s="17" t="str">
        <f>INDEX('2025'!$C$18:'2025'!$DN$18,$D118,$E118)&amp;""</f>
        <v>MC</v>
      </c>
      <c r="AE118" s="21" t="str">
        <f t="shared" si="47"/>
        <v>Swanson, Chris</v>
      </c>
      <c r="AF118" s="21" t="str">
        <f>INDEX('2025'!$C$19:'2025'!$DN$19,$A118,$B118)&amp;""</f>
        <v>Scottie Scheffler</v>
      </c>
      <c r="AG118" s="17" t="str">
        <f>INDEX('2025'!$C$19:'2025'!$DN$19,$D118,$E118)&amp;""</f>
        <v>3420000</v>
      </c>
      <c r="AI118" s="21" t="str">
        <f t="shared" si="48"/>
        <v>Swanson, Chris</v>
      </c>
      <c r="AJ118" s="21" t="str">
        <f>INDEX('2025'!$C$20:'2025'!$DN$20,$A118,$B118)&amp;""</f>
        <v>Maverick McNealy</v>
      </c>
      <c r="AK118" s="17" t="str">
        <f>INDEX('2025'!$C$20:'2025'!$DN$20,$D118,$E118)&amp;""</f>
        <v>MC</v>
      </c>
      <c r="AM118" s="21" t="str">
        <f t="shared" si="49"/>
        <v>Swanson, Chris</v>
      </c>
      <c r="AN118" s="21" t="str">
        <f>INDEX('2025'!$C$21:'2025'!$DN$21,$A118,$B118)&amp;""</f>
        <v>Xander Shauffele</v>
      </c>
      <c r="AO118" s="17" t="str">
        <f>INDEX('2025'!$C$21:'2025'!$DN$21,$D118,$E118)&amp;""</f>
        <v>159000</v>
      </c>
      <c r="AQ118" s="21" t="str">
        <f t="shared" si="50"/>
        <v>Swanson, Chris</v>
      </c>
      <c r="AR118" s="21" t="str">
        <f>INDEX('2025'!$C$22:'2025'!$DN$22,$A118,$B118)&amp;""</f>
        <v>MacKenzie Hughes</v>
      </c>
      <c r="AS118" s="17" t="str">
        <f>INDEX('2025'!$C$22:'2025'!$DN$22,$D118,$E118)&amp;""</f>
        <v>64353</v>
      </c>
    </row>
    <row r="119" spans="1:45" ht="15" thickBot="1" x14ac:dyDescent="0.4">
      <c r="A119" s="121">
        <v>1</v>
      </c>
      <c r="B119" s="121">
        <v>107</v>
      </c>
      <c r="D119" s="121">
        <v>1</v>
      </c>
      <c r="E119" s="121">
        <v>108</v>
      </c>
      <c r="G119" s="21" t="s">
        <v>145</v>
      </c>
      <c r="H119" s="21" t="str">
        <f>INDEX('2025'!$C$13:'2025'!$DN$13,$A55,$B55)&amp;""</f>
        <v>Tommy Fleetwood</v>
      </c>
      <c r="I119" s="61" t="str">
        <f>INDEX('2025'!$C$13:'2025'!$DN$13,$D55,$E55)&amp;""</f>
        <v>21090</v>
      </c>
      <c r="K119" s="21" t="str">
        <f t="shared" si="42"/>
        <v>Thibedoux, Brian</v>
      </c>
      <c r="L119" s="21" t="str">
        <f>INDEX('2025'!$C$14:'2025'!$DN$14,$A55,$B55)&amp;""</f>
        <v>John Rahm</v>
      </c>
      <c r="M119" s="17" t="str">
        <f>INDEX('2025'!$C$14:'2025'!$DN$14,$D55,$E55)&amp;""</f>
        <v>336000</v>
      </c>
      <c r="O119" s="127" t="str">
        <f t="shared" si="43"/>
        <v>Thibedoux, Brian</v>
      </c>
      <c r="P119" s="21" t="str">
        <f>INDEX('2025'!$C$15:'2025'!$DN$15,$A55,$B55)&amp;""</f>
        <v>Colin Morikawa</v>
      </c>
      <c r="Q119" s="17" t="str">
        <f>INDEX('2025'!$C$15:'2025'!$DN$15,$D55,$E55)&amp;""</f>
        <v>44500</v>
      </c>
      <c r="S119" s="21" t="str">
        <f t="shared" si="44"/>
        <v>Thibedoux, Brian</v>
      </c>
      <c r="T119" s="21" t="str">
        <f>INDEX('2025'!$C$16:'2025'!$DN$16,$A55,$B55)&amp;""</f>
        <v>Shane Lowry</v>
      </c>
      <c r="U119" s="17" t="str">
        <f>INDEX('2025'!$C$16:'2025'!$DN$16,$D119,$E119)&amp;""</f>
        <v>69092</v>
      </c>
      <c r="W119" s="21" t="str">
        <f t="shared" si="45"/>
        <v>Thibedoux, Brian</v>
      </c>
      <c r="X119" s="21" t="str">
        <f>INDEX('2025'!$C$17:'2025'!$DN$17,$A119,$B119)&amp;""</f>
        <v>Jordan Speith</v>
      </c>
      <c r="Y119" s="17" t="str">
        <f>INDEX('2025'!$C$17:'2025'!$DN$17,$D119,$E119)&amp;""</f>
        <v>970200</v>
      </c>
      <c r="AA119" s="21" t="str">
        <f t="shared" si="46"/>
        <v>Thibedoux, Brian</v>
      </c>
      <c r="AB119" s="25" t="str">
        <f>INDEX('2025'!$C$18:'2025'!$DN$18,$A119,$B119)&amp;""</f>
        <v>Xander Shauffele</v>
      </c>
      <c r="AC119" s="17" t="str">
        <f>INDEX('2025'!$C$18:'2025'!$DN$18,$D119,$E119)&amp;""</f>
        <v>440000</v>
      </c>
      <c r="AE119" s="21" t="str">
        <f t="shared" si="47"/>
        <v>Thibedoux, Brian</v>
      </c>
      <c r="AF119" s="21" t="str">
        <f>INDEX('2025'!$C$19:'2025'!$DN$19,$A119,$B119)&amp;""</f>
        <v>Bryson Dechambeau</v>
      </c>
      <c r="AG119" s="17" t="str">
        <f>INDEX('2025'!$C$19:'2025'!$DN$19,$D119,$E119)&amp;""</f>
        <v>1418667</v>
      </c>
      <c r="AI119" s="21" t="str">
        <f t="shared" si="48"/>
        <v>Thibedoux, Brian</v>
      </c>
      <c r="AJ119" s="21" t="str">
        <f>INDEX('2025'!$C$20:'2025'!$DN$20,$A119,$B119)&amp;""</f>
        <v>Daniel Berger</v>
      </c>
      <c r="AK119" s="17" t="str">
        <f>INDEX('2025'!$C$20:'2025'!$DN$20,$D119,$E119)&amp;""</f>
        <v>MC</v>
      </c>
      <c r="AM119" s="21" t="str">
        <f t="shared" si="49"/>
        <v>Thibedoux, Brian</v>
      </c>
      <c r="AN119" s="21" t="str">
        <f>INDEX('2025'!$C$21:'2025'!$DN$21,$A119,$B119)&amp;""</f>
        <v>Victor Hovland</v>
      </c>
      <c r="AO119" s="17" t="str">
        <f>INDEX('2025'!$C$21:'2025'!$DN$21,$D119,$E119)&amp;""</f>
        <v>159000</v>
      </c>
      <c r="AQ119" s="21" t="str">
        <f t="shared" si="50"/>
        <v>Thibedoux, Brian</v>
      </c>
      <c r="AR119" s="21" t="str">
        <f>INDEX('2025'!$C$22:'2025'!$DN$22,$A119,$B119)&amp;""</f>
        <v>Ludvig Aberg</v>
      </c>
      <c r="AS119" s="17" t="str">
        <f>INDEX('2025'!$C$22:'2025'!$DN$22,$D119,$E119)&amp;""</f>
        <v>180810</v>
      </c>
    </row>
    <row r="120" spans="1:45" ht="15" thickBot="1" x14ac:dyDescent="0.4">
      <c r="A120" s="121">
        <v>1</v>
      </c>
      <c r="B120" s="121">
        <v>109</v>
      </c>
      <c r="D120" s="121">
        <v>1</v>
      </c>
      <c r="E120" s="121">
        <v>110</v>
      </c>
      <c r="G120" s="21" t="s">
        <v>194</v>
      </c>
      <c r="H120" s="21" t="str">
        <f>INDEX('2025'!$C$13:'2025'!$DN$13,$A56,$B56)&amp;""</f>
        <v>Gary Woodland</v>
      </c>
      <c r="I120" s="61" t="str">
        <f>INDEX('2025'!$C$13:'2025'!$DN$13,$D56,$E56)&amp;""</f>
        <v>37525</v>
      </c>
      <c r="K120" s="21" t="str">
        <f t="shared" si="42"/>
        <v>Weaver, Brian</v>
      </c>
      <c r="L120" s="21" t="str">
        <f>INDEX('2025'!$C$14:'2025'!$DN$14,$A56,$B56)&amp;""</f>
        <v>Scottie Scheffler</v>
      </c>
      <c r="M120" s="17" t="str">
        <f>INDEX('2025'!$C$14:'2025'!$DN$14,$D56,$E56)&amp;""</f>
        <v>1008000</v>
      </c>
      <c r="O120" s="127" t="str">
        <f t="shared" si="43"/>
        <v>Weaver, Brian</v>
      </c>
      <c r="P120" s="21" t="str">
        <f>INDEX('2025'!$C$15:'2025'!$DN$15,$A56,$B56)&amp;""</f>
        <v>Colin Morikawa</v>
      </c>
      <c r="Q120" s="17" t="str">
        <f>INDEX('2025'!$C$15:'2025'!$DN$15,$D56,$E56)&amp;""</f>
        <v>44500</v>
      </c>
      <c r="S120" s="21" t="str">
        <f t="shared" si="44"/>
        <v>Weaver, Brian</v>
      </c>
      <c r="T120" s="21" t="str">
        <f>INDEX('2025'!$C$16:'2025'!$DN$16,$A56,$B56)&amp;""</f>
        <v>JT Poston</v>
      </c>
      <c r="U120" s="17" t="str">
        <f>INDEX('2025'!$C$16:'2025'!$DN$16,$D120,$E120)&amp;""</f>
        <v>38755</v>
      </c>
      <c r="W120" s="21" t="str">
        <f t="shared" si="45"/>
        <v>Weaver, Brian</v>
      </c>
      <c r="X120" s="21" t="str">
        <f>INDEX('2025'!$C$17:'2025'!$DN$17,$A120,$B120)&amp;""</f>
        <v>Jordan Speith</v>
      </c>
      <c r="Y120" s="17" t="str">
        <f>INDEX('2025'!$C$17:'2025'!$DN$17,$D120,$E120)&amp;""</f>
        <v>970200</v>
      </c>
      <c r="AA120" s="21" t="str">
        <f t="shared" si="46"/>
        <v>Weaver, Brian</v>
      </c>
      <c r="AB120" s="25" t="str">
        <f>INDEX('2025'!$C$18:'2025'!$DN$18,$A120,$B120)&amp;""</f>
        <v>Cory Conners</v>
      </c>
      <c r="AC120" s="17" t="str">
        <f>INDEX('2025'!$C$18:'2025'!$DN$18,$D120,$E120)&amp;""</f>
        <v>440000</v>
      </c>
      <c r="AE120" s="21" t="str">
        <f t="shared" si="47"/>
        <v>Weaver, Brian</v>
      </c>
      <c r="AF120" s="21" t="str">
        <f>INDEX('2025'!$C$19:'2025'!$DN$19,$A120,$B120)&amp;""</f>
        <v>Bryson Dechambeau</v>
      </c>
      <c r="AG120" s="17" t="str">
        <f>INDEX('2025'!$C$19:'2025'!$DN$19,$D120,$E120)&amp;""</f>
        <v>1418667</v>
      </c>
      <c r="AI120" s="21" t="str">
        <f t="shared" si="48"/>
        <v>Weaver, Brian</v>
      </c>
      <c r="AJ120" s="21" t="str">
        <f>INDEX('2025'!$C$20:'2025'!$DN$20,$A120,$B120)&amp;""</f>
        <v>Tom Kim</v>
      </c>
      <c r="AK120" s="17" t="str">
        <f>INDEX('2025'!$C$20:'2025'!$DN$20,$D120,$E120)&amp;""</f>
        <v>65550</v>
      </c>
      <c r="AM120" s="21" t="str">
        <f t="shared" si="49"/>
        <v>Weaver, Brian</v>
      </c>
      <c r="AN120" s="21" t="str">
        <f>INDEX('2025'!$C$21:'2025'!$DN$21,$A120,$B120)&amp;""</f>
        <v>Tommy Fleetwood</v>
      </c>
      <c r="AO120" s="17" t="str">
        <f>INDEX('2025'!$C$21:'2025'!$DN$21,$D120,$E120)&amp;""</f>
        <v>319000</v>
      </c>
      <c r="AQ120" s="21" t="str">
        <f t="shared" si="50"/>
        <v>Weaver, Brian</v>
      </c>
      <c r="AR120" s="21" t="str">
        <f>INDEX('2025'!$C$22:'2025'!$DN$22,$A120,$B120)&amp;""</f>
        <v>Wyndham Clark</v>
      </c>
      <c r="AS120" s="17" t="str">
        <f>INDEX('2025'!$C$22:'2025'!$DN$22,$D120,$E120)&amp;""</f>
        <v>21854</v>
      </c>
    </row>
    <row r="121" spans="1:45" ht="15" thickBot="1" x14ac:dyDescent="0.4">
      <c r="A121" s="121">
        <v>1</v>
      </c>
      <c r="B121" s="121">
        <v>111</v>
      </c>
      <c r="D121" s="121">
        <v>1</v>
      </c>
      <c r="E121" s="121">
        <v>112</v>
      </c>
      <c r="G121" s="21" t="s">
        <v>183</v>
      </c>
      <c r="H121" s="21" t="str">
        <f>INDEX('2025'!$C$13:'2025'!$DN$13,$A57,$B57)&amp;""</f>
        <v>Jordan Speith</v>
      </c>
      <c r="I121" s="61" t="str">
        <f>INDEX('2025'!$C$13:'2025'!$DN$13,$D57,$E57)&amp;""</f>
        <v>182875</v>
      </c>
      <c r="K121" s="21" t="str">
        <f t="shared" si="42"/>
        <v>White, Preston</v>
      </c>
      <c r="L121" s="21" t="str">
        <f>INDEX('2025'!$C$14:'2025'!$DN$14,$A57,$B57)&amp;""</f>
        <v>Colin Morikawa</v>
      </c>
      <c r="M121" s="17" t="str">
        <f>INDEX('2025'!$C$14:'2025'!$DN$14,$D57,$E57)&amp;""</f>
        <v>336000</v>
      </c>
      <c r="O121" s="127" t="str">
        <f t="shared" si="43"/>
        <v>White, Preston</v>
      </c>
      <c r="P121" s="21" t="str">
        <f>INDEX('2025'!$C$15:'2025'!$DN$15,$A57,$B57)&amp;""</f>
        <v>Patrick Cantlay</v>
      </c>
      <c r="Q121" s="17" t="str">
        <f>INDEX('2025'!$C$15:'2025'!$DN$15,$D57,$E57)&amp;""</f>
        <v>364000</v>
      </c>
      <c r="S121" s="21" t="str">
        <f t="shared" si="44"/>
        <v>White, Preston</v>
      </c>
      <c r="T121" s="21" t="str">
        <f>INDEX('2025'!$C$16:'2025'!$DN$16,$A57,$B57)&amp;""</f>
        <v>Robert Macintyre</v>
      </c>
      <c r="U121" s="17" t="str">
        <f>INDEX('2025'!$C$16:'2025'!$DN$16,$D121,$E121)&amp;""</f>
        <v>19228</v>
      </c>
      <c r="W121" s="21" t="str">
        <f t="shared" si="45"/>
        <v>White, Preston</v>
      </c>
      <c r="X121" s="21" t="str">
        <f>INDEX('2025'!$C$17:'2025'!$DN$17,$A121,$B121)&amp;""</f>
        <v>Sam Burns</v>
      </c>
      <c r="Y121" s="17" t="str">
        <f>INDEX('2025'!$C$17:'2025'!$DN$17,$D121,$E121)&amp;""</f>
        <v>611944</v>
      </c>
      <c r="AA121" s="21" t="str">
        <f t="shared" si="46"/>
        <v>White, Preston</v>
      </c>
      <c r="AB121" s="25" t="str">
        <f>INDEX('2025'!$C$18:'2025'!$DN$18,$A121,$B121)&amp;""</f>
        <v>Russell Henley</v>
      </c>
      <c r="AC121" s="17" t="str">
        <f>INDEX('2025'!$C$18:'2025'!$DN$18,$D121,$E121)&amp;""</f>
        <v>53600</v>
      </c>
      <c r="AE121" s="21" t="str">
        <f t="shared" si="47"/>
        <v>White, Preston</v>
      </c>
      <c r="AF121" s="21" t="str">
        <f>INDEX('2025'!$C$19:'2025'!$DN$19,$A121,$B121)&amp;""</f>
        <v>Shane Lowry</v>
      </c>
      <c r="AG121" s="17" t="str">
        <f>INDEX('2025'!$C$19:'2025'!$DN$19,$D121,$E121)&amp;""</f>
        <v>27014</v>
      </c>
      <c r="AI121" s="21" t="str">
        <f t="shared" si="48"/>
        <v>White, Preston</v>
      </c>
      <c r="AJ121" s="21" t="str">
        <f>INDEX('2025'!$C$20:'2025'!$DN$20,$A121,$B121)&amp;""</f>
        <v>Tommy Fleetwood</v>
      </c>
      <c r="AK121" s="17" t="str">
        <f>INDEX('2025'!$C$20:'2025'!$DN$20,$D121,$E121)&amp;""</f>
        <v>855000</v>
      </c>
      <c r="AM121" s="21" t="str">
        <f t="shared" si="49"/>
        <v>White, Preston</v>
      </c>
      <c r="AN121" s="21" t="str">
        <f>INDEX('2025'!$C$21:'2025'!$DN$21,$A121,$B121)&amp;""</f>
        <v>Scottie Scheffler</v>
      </c>
      <c r="AO121" s="17" t="str">
        <f>INDEX('2025'!$C$21:'2025'!$DN$21,$D121,$E121)&amp;""</f>
        <v>4000000</v>
      </c>
      <c r="AQ121" s="21" t="str">
        <f t="shared" si="50"/>
        <v>White, Preston</v>
      </c>
      <c r="AR121" s="21" t="str">
        <f>INDEX('2025'!$C$22:'2025'!$DN$22,$A121,$B121)&amp;""</f>
        <v>Ludvig Aberg</v>
      </c>
      <c r="AS121" s="17" t="str">
        <f>INDEX('2025'!$C$22:'2025'!$DN$22,$D121,$E121)&amp;""</f>
        <v>180810</v>
      </c>
    </row>
    <row r="122" spans="1:45" ht="15" thickBot="1" x14ac:dyDescent="0.4">
      <c r="A122" s="121">
        <v>1</v>
      </c>
      <c r="B122" s="121">
        <v>113</v>
      </c>
      <c r="D122" s="121">
        <v>1</v>
      </c>
      <c r="E122" s="121">
        <v>114</v>
      </c>
      <c r="G122" s="21" t="s">
        <v>207</v>
      </c>
      <c r="H122" s="21" t="str">
        <f>INDEX('2025'!$C$13:'2025'!$DN$13,$A58,$B58)&amp;""</f>
        <v>Patrick Cantlay</v>
      </c>
      <c r="I122" s="61" t="str">
        <f>INDEX('2025'!$C$13:'2025'!$DN$13,$D58,$E58)&amp;""</f>
        <v>50667</v>
      </c>
      <c r="K122" s="21" t="str">
        <f t="shared" si="42"/>
        <v>Wienecke, Wayne</v>
      </c>
      <c r="L122" s="21" t="str">
        <f>INDEX('2025'!$C$14:'2025'!$DN$14,$A58,$B58)&amp;""</f>
        <v>Rory McIlroy</v>
      </c>
      <c r="M122" s="17" t="str">
        <f>INDEX('2025'!$C$14:'2025'!$DN$14,$D58,$E58)&amp;""</f>
        <v>4200000</v>
      </c>
      <c r="O122" s="127" t="str">
        <f t="shared" si="43"/>
        <v>Wienecke, Wayne</v>
      </c>
      <c r="P122" s="21" t="str">
        <f>INDEX('2025'!$C$15:'2025'!$DN$15,$A58,$B58)&amp;""</f>
        <v>Ludvig Aberg</v>
      </c>
      <c r="Q122" s="17" t="str">
        <f>INDEX('2025'!$C$15:'2025'!$DN$15,$D58,$E58)&amp;""</f>
        <v>44500</v>
      </c>
      <c r="S122" s="21" t="str">
        <f t="shared" si="44"/>
        <v>Wienecke, Wayne</v>
      </c>
      <c r="T122" s="21" t="str">
        <f>INDEX('2025'!$C$16:'2025'!$DN$16,$A58,$B58)&amp;""</f>
        <v>Nico Echavarria</v>
      </c>
      <c r="U122" s="17" t="str">
        <f>INDEX('2025'!$C$16:'2025'!$DN$16,$D122,$E122)&amp;""</f>
        <v>20700</v>
      </c>
      <c r="W122" s="21" t="str">
        <f t="shared" si="45"/>
        <v>Wienecke, Wayne</v>
      </c>
      <c r="X122" s="21" t="str">
        <f>INDEX('2025'!$C$17:'2025'!$DN$17,$A122,$B122)&amp;""</f>
        <v>Sam Burns</v>
      </c>
      <c r="Y122" s="17" t="str">
        <f>INDEX('2025'!$C$17:'2025'!$DN$17,$D122,$E122)&amp;""</f>
        <v>611944</v>
      </c>
      <c r="AA122" s="21" t="str">
        <f t="shared" si="46"/>
        <v>Wienecke, Wayne</v>
      </c>
      <c r="AB122" s="25" t="str">
        <f>INDEX('2025'!$C$18:'2025'!$DN$18,$A122,$B122)&amp;""</f>
        <v>Cory Conners</v>
      </c>
      <c r="AC122" s="17" t="str">
        <f>INDEX('2025'!$C$18:'2025'!$DN$18,$D122,$E122)&amp;""</f>
        <v>440000</v>
      </c>
      <c r="AE122" s="21" t="str">
        <f t="shared" si="47"/>
        <v>Wienecke, Wayne</v>
      </c>
      <c r="AF122" s="21" t="str">
        <f>INDEX('2025'!$C$19:'2025'!$DN$19,$A122,$B122)&amp;""</f>
        <v>Bryson Dechambeau</v>
      </c>
      <c r="AG122" s="17" t="str">
        <f>INDEX('2025'!$C$19:'2025'!$DN$19,$D122,$E122)&amp;""</f>
        <v>1418667</v>
      </c>
      <c r="AI122" s="21" t="str">
        <f t="shared" si="48"/>
        <v>Wienecke, Wayne</v>
      </c>
      <c r="AJ122" s="21" t="str">
        <f>INDEX('2025'!$C$20:'2025'!$DN$20,$A122,$B122)&amp;""</f>
        <v>Daniel Berger</v>
      </c>
      <c r="AK122" s="17" t="str">
        <f>INDEX('2025'!$C$20:'2025'!$DN$20,$D122,$E122)&amp;""</f>
        <v>MC</v>
      </c>
      <c r="AM122" s="21" t="str">
        <f t="shared" si="49"/>
        <v>Wienecke, Wayne</v>
      </c>
      <c r="AN122" s="21" t="str">
        <f>INDEX('2025'!$C$21:'2025'!$DN$21,$A122,$B122)&amp;""</f>
        <v>Tommy Fleetwood</v>
      </c>
      <c r="AO122" s="17" t="str">
        <f>INDEX('2025'!$C$21:'2025'!$DN$21,$D122,$E122)&amp;""</f>
        <v>319000</v>
      </c>
      <c r="AQ122" s="21" t="str">
        <f t="shared" si="50"/>
        <v>Wienecke, Wayne</v>
      </c>
      <c r="AR122" s="21" t="str">
        <f>INDEX('2025'!$C$22:'2025'!$DN$22,$A122,$B122)&amp;""</f>
        <v>Taylor Pendrith</v>
      </c>
      <c r="AS122" s="17" t="str">
        <f>INDEX('2025'!$C$22:'2025'!$DN$22,$D122,$E122)&amp;""</f>
        <v>64353</v>
      </c>
    </row>
    <row r="123" spans="1:45" ht="15" thickBot="1" x14ac:dyDescent="0.4">
      <c r="A123" s="121">
        <v>1</v>
      </c>
      <c r="B123" s="121">
        <v>115</v>
      </c>
      <c r="D123" s="121">
        <v>1</v>
      </c>
      <c r="E123" s="121">
        <v>116</v>
      </c>
      <c r="G123" s="21" t="s">
        <v>87</v>
      </c>
      <c r="H123" s="21" t="str">
        <f>INDEX('2025'!$C$13:'2025'!$DT$13,$A59,$B59)&amp;""</f>
        <v>Patrick Cantlay</v>
      </c>
      <c r="I123" s="61" t="str">
        <f>INDEX('2025'!$C$13:'2025'!$DT$13,$D59,$E59)&amp;""</f>
        <v>50667</v>
      </c>
      <c r="K123" s="21" t="str">
        <f t="shared" si="42"/>
        <v>Williams, Marshall</v>
      </c>
      <c r="L123" s="21" t="str">
        <f>INDEX('2025'!$C$14:'2025'!$DT$14,$A59,$B59)&amp;""</f>
        <v>Bryson Dechambeau</v>
      </c>
      <c r="M123" s="17" t="str">
        <f>INDEX('2025'!$C$14:'2025'!$DT$14,$D59,$E59)&amp;""</f>
        <v>798000</v>
      </c>
      <c r="O123" s="127" t="str">
        <f t="shared" si="43"/>
        <v>Williams, Marshall</v>
      </c>
      <c r="P123" s="21" t="str">
        <f>INDEX('2025'!$C$15:'2025'!$DT$15,$A59,$B59)&amp;""</f>
        <v>Russell Henley</v>
      </c>
      <c r="Q123" s="17" t="str">
        <f>INDEX('2025'!$C$15:'2025'!$DT$15,$D59,$E59)&amp;""</f>
        <v>580000</v>
      </c>
      <c r="S123" s="21" t="str">
        <f t="shared" si="44"/>
        <v>Williams, Marshall</v>
      </c>
      <c r="T123" s="21" t="str">
        <f>INDEX('2025'!$C$16:'2025'!$DT$16,$A59,$B59)&amp;""</f>
        <v>Shane Lowry</v>
      </c>
      <c r="U123" s="17" t="str">
        <f>INDEX('2025'!$C$16:'2025'!$DT$16,$D123,$E123)&amp;""</f>
        <v>69092</v>
      </c>
      <c r="W123" s="21" t="str">
        <f t="shared" si="45"/>
        <v>Williams, Marshall</v>
      </c>
      <c r="X123" s="21" t="str">
        <f>INDEX('2025'!$C$17:'2025'!$DT$17,$A123,$B123)&amp;""</f>
        <v>Jordan Speith</v>
      </c>
      <c r="Y123" s="17" t="str">
        <f>INDEX('2025'!$C$17:'2025'!$DT$17,$D123,$E123)&amp;""</f>
        <v>970200</v>
      </c>
      <c r="AA123" s="21" t="str">
        <f t="shared" si="46"/>
        <v>Williams, Marshall</v>
      </c>
      <c r="AB123" s="25" t="str">
        <f>INDEX('2025'!$C$18:'2025'!$DT$18,$A123,$B123)&amp;""</f>
        <v>Colin Morikawa</v>
      </c>
      <c r="AC123" s="17" t="str">
        <f>INDEX('2025'!$C$18:'2025'!$DT$18,$D123,$E123)&amp;""</f>
        <v>270500</v>
      </c>
      <c r="AE123" s="21" t="str">
        <f t="shared" si="47"/>
        <v>Williams, Marshall</v>
      </c>
      <c r="AF123" s="21" t="str">
        <f>INDEX('2025'!$C$19:'2025'!$DT$19,$A123,$B123)&amp;""</f>
        <v>Brooks Koepka</v>
      </c>
      <c r="AG123" s="17" t="str">
        <f>INDEX('2025'!$C$19:'2025'!$DT$19,$D123,$E123)&amp;""</f>
        <v>MC</v>
      </c>
      <c r="AI123" s="21" t="str">
        <f t="shared" si="48"/>
        <v>Williams, Marshall</v>
      </c>
      <c r="AJ123" s="21" t="str">
        <f>INDEX('2025'!$C$20:'2025'!$DT$20,$A123,$B123)&amp;""</f>
        <v>Keith Mitchell</v>
      </c>
      <c r="AK123" s="17" t="str">
        <f>INDEX('2025'!$C$20:'2025'!$DT$20,$D123,$E123)&amp;""</f>
        <v>84668</v>
      </c>
      <c r="AM123" s="21" t="str">
        <f t="shared" si="49"/>
        <v>Williams, Marshall</v>
      </c>
      <c r="AN123" s="21" t="str">
        <f>INDEX('2025'!$C$21:'2025'!$DT$21,$A123,$B123)&amp;""</f>
        <v>Xander Shauffele</v>
      </c>
      <c r="AO123" s="17" t="str">
        <f>INDEX('2025'!$C$21:'2025'!$DT$21,$D123,$E123)&amp;""</f>
        <v>159000</v>
      </c>
      <c r="AQ123" s="21" t="str">
        <f t="shared" si="50"/>
        <v>Williams, Marshall</v>
      </c>
      <c r="AR123" s="21" t="str">
        <f>INDEX('2025'!$C$22:'2025'!$DT$22,$A123,$B123)&amp;""</f>
        <v>Justin Rose</v>
      </c>
      <c r="AS123" s="17" t="str">
        <f>INDEX('2025'!$C$22:'2025'!$DT$22,$D123,$E123)&amp;""</f>
        <v>MC</v>
      </c>
    </row>
    <row r="124" spans="1:45" ht="15" thickBot="1" x14ac:dyDescent="0.4">
      <c r="A124" s="121">
        <v>1</v>
      </c>
      <c r="B124" s="121">
        <v>117</v>
      </c>
      <c r="D124" s="121">
        <v>1</v>
      </c>
      <c r="E124" s="121">
        <v>118</v>
      </c>
      <c r="G124" s="21" t="s">
        <v>186</v>
      </c>
      <c r="H124" s="21" t="str">
        <f>INDEX('2025'!$C$13:'2025'!$DT$13,$A60,$B60)&amp;""</f>
        <v>Akshay Bhatia</v>
      </c>
      <c r="I124" s="61" t="str">
        <f>INDEX('2025'!$C$13:'2025'!$DT$13,$D60,$E60)&amp;""</f>
        <v>MC</v>
      </c>
      <c r="K124" s="21" t="str">
        <f>G124</f>
        <v>Wilson, Billy</v>
      </c>
      <c r="L124" s="21" t="str">
        <f>INDEX('2025'!$C$14:'2025'!$DT$14,$A60,$B60)&amp;""</f>
        <v>John Rahm</v>
      </c>
      <c r="M124" s="17" t="str">
        <f>INDEX('2025'!$C$14:'2025'!$DT$14,$D60,$E60)&amp;""</f>
        <v>336000</v>
      </c>
      <c r="O124" s="127" t="str">
        <f>K124</f>
        <v>Wilson, Billy</v>
      </c>
      <c r="P124" s="21" t="str">
        <f>INDEX('2025'!$C$15:'2025'!$DT$15,$A60,$B60)&amp;""</f>
        <v>Colin Morikawa</v>
      </c>
      <c r="Q124" s="17" t="str">
        <f>INDEX('2025'!$C$15:'2025'!$DT$15,$D60,$E60)&amp;""</f>
        <v>44500</v>
      </c>
      <c r="S124" s="21" t="str">
        <f t="shared" ref="S124:S126" si="51">O124</f>
        <v>Wilson, Billy</v>
      </c>
      <c r="T124" s="21" t="str">
        <f>INDEX('2025'!$C$16:'2025'!$DT$16,$A60,$B60)&amp;""</f>
        <v>Keith Mitchell</v>
      </c>
      <c r="U124" s="17" t="str">
        <f>INDEX('2025'!$C$16:'2025'!$DT$16,$D124,$E124)&amp;""</f>
        <v>38755</v>
      </c>
      <c r="W124" s="21" t="str">
        <f t="shared" ref="W124:W126" si="52">S124</f>
        <v>Wilson, Billy</v>
      </c>
      <c r="X124" s="21" t="str">
        <f>INDEX('2025'!$C$17:'2025'!$DT$17,$A124,$B124)&amp;""</f>
        <v>Si Woo Kim</v>
      </c>
      <c r="Y124" s="17" t="str">
        <f>INDEX('2025'!$C$17:'2025'!$DT$17,$D124,$E124)&amp;""</f>
        <v>273438</v>
      </c>
      <c r="AA124" s="21" t="str">
        <f t="shared" ref="AA124:AA126" si="53">W124</f>
        <v>Wilson, Billy</v>
      </c>
      <c r="AB124" s="25" t="str">
        <f>INDEX('2025'!$C$18:'2025'!$DT$18,$A124,$B124)&amp;""</f>
        <v>Ludvig Aberg</v>
      </c>
      <c r="AC124" s="17" t="str">
        <f>INDEX('2025'!$C$18:'2025'!$DT$18,$D124,$E124)&amp;""</f>
        <v>42500</v>
      </c>
      <c r="AE124" s="21" t="str">
        <f t="shared" ref="AE124:AE126" si="54">AA124</f>
        <v>Wilson, Billy</v>
      </c>
      <c r="AF124" s="21" t="str">
        <f>INDEX('2025'!$C$19:'2025'!$DT$19,$A124,$B124)&amp;""</f>
        <v>Cory Conners</v>
      </c>
      <c r="AG124" s="17" t="str">
        <f>INDEX('2025'!$C$19:'2025'!$DT$19,$D124,$E124)&amp;""</f>
        <v>193442</v>
      </c>
      <c r="AI124" s="21" t="str">
        <f t="shared" ref="AI124:AI126" si="55">AE124</f>
        <v>Wilson, Billy</v>
      </c>
      <c r="AJ124" s="21" t="str">
        <f>INDEX('2025'!$C$20:'2025'!$DT$20,$A124,$B124)&amp;""</f>
        <v>Robert MacIntyre</v>
      </c>
      <c r="AK124" s="17" t="str">
        <f>INDEX('2025'!$C$20:'2025'!$DT$20,$D124,$E124)&amp;""</f>
        <v>599450</v>
      </c>
      <c r="AM124" s="21" t="str">
        <f t="shared" ref="AM124:AM126" si="56">AI124</f>
        <v>Wilson, Billy</v>
      </c>
      <c r="AN124" s="21" t="str">
        <f>INDEX('2025'!$C$21:'2025'!$DT$21,$A124,$B124)&amp;""</f>
        <v>Aaron Rai</v>
      </c>
      <c r="AO124" s="17" t="str">
        <f>INDEX('2025'!$C$21:'2025'!$DT$21,$D124,$E124)&amp;""</f>
        <v>MC</v>
      </c>
      <c r="AQ124" s="21" t="str">
        <f t="shared" ref="AQ124:AQ126" si="57">AM124</f>
        <v>Wilson, Billy</v>
      </c>
      <c r="AR124" s="21" t="str">
        <f>INDEX('2025'!$C$22:'2025'!$DT$22,$A124,$B124)&amp;""</f>
        <v>Justin Rose</v>
      </c>
      <c r="AS124" s="17" t="str">
        <f>INDEX('2025'!$C$22:'2025'!$DT$22,$D124,$E124)&amp;""</f>
        <v>MC</v>
      </c>
    </row>
    <row r="125" spans="1:45" ht="15" thickBot="1" x14ac:dyDescent="0.4">
      <c r="A125" s="121">
        <v>1</v>
      </c>
      <c r="B125" s="121">
        <v>119</v>
      </c>
      <c r="D125" s="121">
        <v>1</v>
      </c>
      <c r="E125" s="121">
        <v>120</v>
      </c>
      <c r="G125" s="21" t="s">
        <v>210</v>
      </c>
      <c r="H125" s="21" t="str">
        <f>INDEX('2025'!$C$13:'2025'!$DT$13,$A61,$B61)&amp;""</f>
        <v>Maverick McNealy</v>
      </c>
      <c r="I125" s="61" t="str">
        <f>INDEX('2025'!$C$13:'2025'!$DT$13,$D61,$E61)&amp;""</f>
        <v>560500</v>
      </c>
      <c r="K125" s="21" t="str">
        <f>G125</f>
        <v>Wilson, Jordan</v>
      </c>
      <c r="L125" s="21" t="str">
        <f>INDEX('2025'!$C$14:'2025'!$DT$14,$A61,$B61)&amp;""</f>
        <v>Bryson Dechambeau</v>
      </c>
      <c r="M125" s="17" t="str">
        <f>INDEX('2025'!$C$14:'2025'!$DT$14,$D61,$E61)&amp;""</f>
        <v>798000</v>
      </c>
      <c r="O125" s="127" t="str">
        <f>K125</f>
        <v>Wilson, Jordan</v>
      </c>
      <c r="P125" s="21" t="str">
        <f>INDEX('2025'!$C$15:'2025'!$DT$15,$A61,$B61)&amp;""</f>
        <v>Ludvig Aberg</v>
      </c>
      <c r="Q125" s="17" t="str">
        <f>INDEX('2025'!$C$15:'2025'!$DT$15,$D61,$E61)&amp;""</f>
        <v>44500</v>
      </c>
      <c r="S125" s="21" t="str">
        <f t="shared" si="51"/>
        <v>Wilson, Jordan</v>
      </c>
      <c r="T125" s="21" t="str">
        <f>INDEX('2025'!$C$16:'2025'!$DT$16,$A61,$B61)&amp;""</f>
        <v>Kurt Kitayama</v>
      </c>
      <c r="U125" s="17" t="str">
        <f>INDEX('2025'!$C$16:'2025'!$DT$16,$D125,$E125)&amp;""</f>
        <v>MC</v>
      </c>
      <c r="W125" s="21" t="str">
        <f t="shared" si="52"/>
        <v>Wilson, Jordan</v>
      </c>
      <c r="X125" s="21" t="str">
        <f>INDEX('2025'!$C$17:'2025'!$DT$17,$A125,$B125)&amp;""</f>
        <v>Si Woo Kim</v>
      </c>
      <c r="Y125" s="17" t="str">
        <f>INDEX('2025'!$C$17:'2025'!$DT$17,$D125,$E125)&amp;""</f>
        <v>273438</v>
      </c>
      <c r="AA125" s="21" t="str">
        <f t="shared" si="53"/>
        <v>Wilson, Jordan</v>
      </c>
      <c r="AB125" s="25" t="str">
        <f>INDEX('2025'!$C$18:'2025'!$DT$18,$A125,$B125)&amp;""</f>
        <v>Xander Shauffele</v>
      </c>
      <c r="AC125" s="17" t="str">
        <f>INDEX('2025'!$C$18:'2025'!$DT$18,$D125,$E125)&amp;""</f>
        <v>440000</v>
      </c>
      <c r="AE125" s="21" t="str">
        <f t="shared" si="54"/>
        <v>Wilson, Jordan</v>
      </c>
      <c r="AF125" s="21" t="str">
        <f>INDEX('2025'!$C$19:'2025'!$DT$19,$A125,$B125)&amp;""</f>
        <v>John Rahm</v>
      </c>
      <c r="AG125" s="17" t="str">
        <f>INDEX('2025'!$C$19:'2025'!$DT$19,$D125,$E125)&amp;""</f>
        <v>454781</v>
      </c>
      <c r="AI125" s="21" t="str">
        <f t="shared" si="55"/>
        <v>Wilson, Jordan</v>
      </c>
      <c r="AJ125" s="21" t="str">
        <f>INDEX('2025'!$C$20:'2025'!$DT$20,$A125,$B125)&amp;""</f>
        <v>Harris English</v>
      </c>
      <c r="AK125" s="17" t="str">
        <f>INDEX('2025'!$C$20:'2025'!$DT$20,$D125,$E125)&amp;""</f>
        <v>44524</v>
      </c>
      <c r="AM125" s="21" t="str">
        <f t="shared" si="56"/>
        <v>Wilson, Jordan</v>
      </c>
      <c r="AN125" s="21" t="str">
        <f>INDEX('2025'!$C$21:'2025'!$DT$21,$A125,$B125)&amp;""</f>
        <v>Shane Lowry</v>
      </c>
      <c r="AO125" s="17" t="str">
        <f>INDEX('2025'!$C$21:'2025'!$DT$21,$D125,$E125)&amp;""</f>
        <v>208000</v>
      </c>
      <c r="AQ125" s="21" t="str">
        <f t="shared" si="57"/>
        <v>Wilson, Jordan</v>
      </c>
      <c r="AR125" s="21" t="str">
        <f>INDEX('2025'!$C$22:'2025'!$DT$22,$A125,$B125)&amp;""</f>
        <v>Taylor Pendrith</v>
      </c>
      <c r="AS125" s="17" t="str">
        <f>INDEX('2025'!$C$22:'2025'!$DT$22,$D125,$E125)&amp;""</f>
        <v>64353</v>
      </c>
    </row>
    <row r="126" spans="1:45" ht="15" thickBot="1" x14ac:dyDescent="0.4">
      <c r="A126" s="121">
        <v>1</v>
      </c>
      <c r="B126" s="121">
        <v>121</v>
      </c>
      <c r="D126" s="121">
        <v>1</v>
      </c>
      <c r="E126" s="121">
        <v>122</v>
      </c>
      <c r="G126" s="21" t="s">
        <v>212</v>
      </c>
      <c r="H126" s="21" t="str">
        <f>INDEX('2025'!$C$13:'2025'!$DT$13,$A62,$B62)&amp;""</f>
        <v>Corey Conners</v>
      </c>
      <c r="I126" s="61" t="str">
        <f>INDEX('2025'!$C$13:'2025'!$DT$13,$D62,$E62)&amp;""</f>
        <v>113050</v>
      </c>
      <c r="K126" s="21" t="str">
        <f>G126</f>
        <v>Young, Brent</v>
      </c>
      <c r="L126" s="21" t="str">
        <f>INDEX('2025'!$C$14:'2025'!$DT$14,$A62,$B62)&amp;""</f>
        <v>Colin Morikawa</v>
      </c>
      <c r="M126" s="17" t="str">
        <f>INDEX('2025'!$C$14:'2025'!$DT$14,$D62,$E62)&amp;""</f>
        <v>336000</v>
      </c>
      <c r="O126" s="127" t="str">
        <f>K126</f>
        <v>Young, Brent</v>
      </c>
      <c r="P126" s="21" t="str">
        <f>INDEX('2025'!$C$15:'2025'!$DT$15,$A62,$B62)&amp;""</f>
        <v>Patrick Cantlay</v>
      </c>
      <c r="Q126" s="17" t="str">
        <f>INDEX('2025'!$C$15:'2025'!$DT$15,$D62,$E62)&amp;""</f>
        <v>364000</v>
      </c>
      <c r="S126" s="21" t="str">
        <f t="shared" si="51"/>
        <v>Young, Brent</v>
      </c>
      <c r="T126" s="21" t="str">
        <f>INDEX('2025'!$C$16:'2025'!$DT$16,$A62,$B62)&amp;""</f>
        <v>Nicolai Hojgaard</v>
      </c>
      <c r="U126" s="17" t="str">
        <f>INDEX('2025'!$C$16:'2025'!$DT$16,$D126,$E126)&amp;""</f>
        <v>542800</v>
      </c>
      <c r="W126" s="21" t="str">
        <f t="shared" si="52"/>
        <v>Young, Brent</v>
      </c>
      <c r="X126" s="21" t="str">
        <f>INDEX('2025'!$C$17:'2025'!$DT$17,$A126,$B126)&amp;""</f>
        <v>Scottie Scheffler</v>
      </c>
      <c r="Y126" s="17" t="str">
        <f>INDEX('2025'!$C$17:'2025'!$DT$17,$D126,$E126)&amp;""</f>
        <v>3564000</v>
      </c>
      <c r="AA126" s="21" t="str">
        <f t="shared" si="53"/>
        <v>Young, Brent</v>
      </c>
      <c r="AB126" s="25" t="str">
        <f>INDEX('2025'!$C$18:'2025'!$DT$18,$A126,$B126)&amp;""</f>
        <v>Rory McIlroy</v>
      </c>
      <c r="AC126" s="17" t="str">
        <f>INDEX('2025'!$C$18:'2025'!$DT$18,$D126,$E126)&amp;""</f>
        <v>602500</v>
      </c>
      <c r="AE126" s="21" t="str">
        <f t="shared" si="54"/>
        <v>Young, Brent</v>
      </c>
      <c r="AF126" s="21" t="str">
        <f>INDEX('2025'!$C$19:'2025'!$DT$19,$A126,$B126)&amp;""</f>
        <v>Bryson Dechambeau</v>
      </c>
      <c r="AG126" s="17" t="str">
        <f>INDEX('2025'!$C$19:'2025'!$DT$19,$D126,$E126)&amp;""</f>
        <v>1418667</v>
      </c>
      <c r="AI126" s="21" t="str">
        <f t="shared" si="55"/>
        <v>Young, Brent</v>
      </c>
      <c r="AJ126" s="21" t="str">
        <f>INDEX('2025'!$C$20:'2025'!$DT$20,$A126,$B126)&amp;""</f>
        <v>Harris English</v>
      </c>
      <c r="AK126" s="17" t="str">
        <f>INDEX('2025'!$C$20:'2025'!$DT$20,$D126,$E126)&amp;""</f>
        <v>44524</v>
      </c>
      <c r="AM126" s="21" t="str">
        <f t="shared" si="56"/>
        <v>Young, Brent</v>
      </c>
      <c r="AN126" s="21" t="str">
        <f>INDEX('2025'!$C$21:'2025'!$DT$21,$A126,$B126)&amp;""</f>
        <v>Ludvig Aberg</v>
      </c>
      <c r="AO126" s="17" t="str">
        <f>INDEX('2025'!$C$21:'2025'!$DT$21,$D126,$E126)&amp;""</f>
        <v>319000</v>
      </c>
      <c r="AQ126" s="21" t="str">
        <f t="shared" si="57"/>
        <v>Young, Brent</v>
      </c>
      <c r="AR126" s="21" t="str">
        <f>INDEX('2025'!$C$22:'2025'!$DT$22,$A126,$B126)&amp;""</f>
        <v>Sam Burns</v>
      </c>
      <c r="AS126" s="17" t="str">
        <f>INDEX('2025'!$C$22:'2025'!$DT$22,$D126,$E126)&amp;""</f>
        <v>1068200</v>
      </c>
    </row>
    <row r="127" spans="1:45" x14ac:dyDescent="0.35">
      <c r="G127" s="1"/>
      <c r="H127" s="1"/>
      <c r="I127" s="19"/>
      <c r="K127" s="1"/>
      <c r="L127" s="1"/>
      <c r="M127" s="19"/>
      <c r="O127" s="1"/>
      <c r="P127" s="1"/>
      <c r="Q127" s="19"/>
      <c r="S127" s="1"/>
      <c r="T127" s="1"/>
      <c r="U127" s="19"/>
      <c r="W127" s="1"/>
      <c r="X127" s="1"/>
      <c r="Y127" s="19"/>
      <c r="AA127" s="1"/>
      <c r="AB127" s="1"/>
      <c r="AC127" s="19"/>
      <c r="AE127" s="1"/>
      <c r="AF127" s="1"/>
      <c r="AG127" s="19"/>
      <c r="AI127" s="1"/>
      <c r="AJ127" s="1"/>
      <c r="AK127" s="19"/>
      <c r="AM127" s="1"/>
      <c r="AN127" s="1"/>
      <c r="AO127" s="19"/>
      <c r="AQ127" s="1"/>
      <c r="AR127" s="1"/>
      <c r="AS127" s="19"/>
    </row>
    <row r="128" spans="1:45" ht="15" thickBot="1" x14ac:dyDescent="0.4"/>
    <row r="129" spans="1:45" ht="15" thickBot="1" x14ac:dyDescent="0.4">
      <c r="A129" s="13" t="s">
        <v>6</v>
      </c>
      <c r="B129" s="13" t="s">
        <v>7</v>
      </c>
      <c r="C129" s="1"/>
      <c r="D129" s="13" t="s">
        <v>6</v>
      </c>
      <c r="E129" s="13" t="s">
        <v>7</v>
      </c>
      <c r="G129" s="21" t="s">
        <v>27</v>
      </c>
      <c r="H129" s="21" t="s">
        <v>43</v>
      </c>
      <c r="I129" s="21" t="s">
        <v>37</v>
      </c>
      <c r="K129" s="21" t="s">
        <v>28</v>
      </c>
      <c r="L129" s="21" t="s">
        <v>137</v>
      </c>
      <c r="M129" s="21" t="s">
        <v>37</v>
      </c>
      <c r="O129" s="21" t="s">
        <v>29</v>
      </c>
      <c r="P129" s="21" t="s">
        <v>100</v>
      </c>
      <c r="Q129" s="21" t="s">
        <v>37</v>
      </c>
      <c r="S129" s="21" t="s">
        <v>30</v>
      </c>
      <c r="T129" s="21" t="s">
        <v>124</v>
      </c>
      <c r="U129" s="21" t="s">
        <v>37</v>
      </c>
      <c r="W129" s="21" t="s">
        <v>31</v>
      </c>
      <c r="X129" s="21" t="s">
        <v>166</v>
      </c>
      <c r="Y129" s="21" t="s">
        <v>37</v>
      </c>
      <c r="AA129" s="21" t="s">
        <v>32</v>
      </c>
      <c r="AB129" s="21" t="s">
        <v>130</v>
      </c>
      <c r="AC129" s="21" t="s">
        <v>37</v>
      </c>
      <c r="AE129" s="21" t="s">
        <v>33</v>
      </c>
      <c r="AF129" s="21" t="s">
        <v>101</v>
      </c>
      <c r="AG129" s="21" t="s">
        <v>37</v>
      </c>
      <c r="AI129" s="21" t="s">
        <v>34</v>
      </c>
      <c r="AJ129" s="21" t="s">
        <v>44</v>
      </c>
      <c r="AK129" s="21" t="s">
        <v>37</v>
      </c>
      <c r="AM129" s="21" t="s">
        <v>35</v>
      </c>
      <c r="AN129" s="21" t="s">
        <v>167</v>
      </c>
      <c r="AO129" s="21" t="s">
        <v>37</v>
      </c>
      <c r="AQ129" s="21" t="s">
        <v>36</v>
      </c>
      <c r="AR129" s="21" t="s">
        <v>45</v>
      </c>
      <c r="AS129" s="21" t="s">
        <v>37</v>
      </c>
    </row>
    <row r="130" spans="1:45" ht="15" thickBot="1" x14ac:dyDescent="0.4">
      <c r="A130" s="14">
        <v>1</v>
      </c>
      <c r="B130" s="14">
        <v>1</v>
      </c>
      <c r="C130" s="15"/>
      <c r="D130" s="14">
        <v>1</v>
      </c>
      <c r="E130" s="14">
        <v>2</v>
      </c>
      <c r="G130" s="21" t="str">
        <f t="shared" ref="G130:G161" si="58">G2</f>
        <v>Averitte, Brad</v>
      </c>
      <c r="H130" s="21" t="str">
        <f>INDEX('2025'!$C$24:'2025'!$DN$24,$A66,$B66)&amp;""</f>
        <v>Patrick Cantlay</v>
      </c>
      <c r="I130" s="61" t="str">
        <f>INDEX('2025'!$C$24:'2025'!$DN$24,$D130,$E130)&amp;""</f>
        <v>MC</v>
      </c>
      <c r="K130" s="21" t="str">
        <f t="shared" ref="K130:K170" si="59">K2</f>
        <v>Averitte, Brad</v>
      </c>
      <c r="L130" s="21" t="str">
        <f>INDEX('2025'!$C$25:'2025'!$DN$25,$A66,$B66)&amp;""</f>
        <v>Hideki Matsuyama</v>
      </c>
      <c r="M130" s="17" t="str">
        <f>INDEX('2025'!$C$25:'2025'!$DN$25,$D130,$E130)&amp;""</f>
        <v>125375</v>
      </c>
      <c r="O130" s="21" t="str">
        <f t="shared" ref="O130:O170" si="60">O2</f>
        <v>Averitte, Brad</v>
      </c>
      <c r="P130" s="21" t="str">
        <f>INDEX('2025'!$C$26:'2025'!$DN$26,$A66,$B66)&amp;""</f>
        <v>Luke Clanton</v>
      </c>
      <c r="Q130" s="17" t="str">
        <f>INDEX('2025'!$C$26:'2025'!$DN$26,$D130,$E130)&amp;""</f>
        <v>21024</v>
      </c>
      <c r="S130" s="21" t="str">
        <f t="shared" ref="S130:S170" si="61">S2</f>
        <v>Averitte, Brad</v>
      </c>
      <c r="T130" s="21" t="str">
        <f>INDEX('2025'!$C$27:'2025'!$DN$27,$A130,$B130)&amp;""</f>
        <v>Austin Eckroat</v>
      </c>
      <c r="U130" s="17" t="str">
        <f>INDEX('2025'!$C$27:'2025'!$DN$27,$D130,$E130)&amp;""</f>
        <v>348600</v>
      </c>
      <c r="W130" s="21" t="str">
        <f t="shared" ref="W130:W170" si="62">W2</f>
        <v>Averitte, Brad</v>
      </c>
      <c r="X130" s="21" t="str">
        <f>INDEX('2025'!$C$28:'2025'!$DN$28,$A130,$B130)&amp;""</f>
        <v>Tommy Fleetwood</v>
      </c>
      <c r="Y130" s="17" t="str">
        <f>INDEX('2025'!$C$28:'2025'!$DN$28,$D130,$E130)&amp;""</f>
        <v>52950</v>
      </c>
      <c r="AA130" s="21" t="str">
        <f t="shared" ref="AA130:AA170" si="63">AA2</f>
        <v>Averitte, Brad</v>
      </c>
      <c r="AB130" s="25" t="str">
        <f>INDEX('2025'!$C$29:'2025'!$DN$29,$A130,$B130)&amp;""</f>
        <v>Tyrell Hatton</v>
      </c>
      <c r="AC130" s="17" t="str">
        <f>INDEX('2025'!$C$29:'2025'!$DN$29,$D130,$E130)&amp;""</f>
        <v>185257</v>
      </c>
      <c r="AE130" s="21" t="str">
        <f t="shared" ref="AE130:AE170" si="64">AE2</f>
        <v>Averitte, Brad</v>
      </c>
      <c r="AF130" s="21" t="str">
        <f>INDEX('2025'!$C$30:'2025'!$DN$30,$A130,$B130)&amp;""</f>
        <v>Adam Scott</v>
      </c>
      <c r="AG130" s="17" t="str">
        <f>INDEX('2025'!$C$30:'2025'!$DN$30,$D130,$E130)&amp;""</f>
        <v>20118</v>
      </c>
      <c r="AI130" s="21" t="str">
        <f t="shared" ref="AI130:AI170" si="65">AI2</f>
        <v>Averitte, Brad</v>
      </c>
      <c r="AJ130" s="21" t="str">
        <f>INDEX('2025'!$C$31:'2025'!$DN$31,$A130,$B130)&amp;""</f>
        <v>Alex Noren</v>
      </c>
      <c r="AK130" s="17" t="str">
        <f>INDEX('2025'!$C$31:'2025'!$DN$31,$D130,$E130)&amp;""</f>
        <v>967600</v>
      </c>
      <c r="AM130" s="21" t="str">
        <f t="shared" ref="AM130:AM170" si="66">AM2</f>
        <v>Averitte, Brad</v>
      </c>
      <c r="AN130" s="21" t="str">
        <f>INDEX('2025'!$C$32:'2025'!$DN$32,$A130,$B130)&amp;""</f>
        <v>Wyndham Clark</v>
      </c>
      <c r="AO130" s="17" t="str">
        <f>INDEX('2025'!$C$32:'2025'!$DN$32,$D130,$E130)&amp;""</f>
        <v>45800</v>
      </c>
      <c r="AQ130" s="21" t="str">
        <f t="shared" ref="AQ130:AQ170" si="67">AQ2</f>
        <v>Averitte, Brad</v>
      </c>
      <c r="AR130" s="21" t="str">
        <f>INDEX('2025'!$C$33:'2025'!$DN$33,$A130,$B130)&amp;""</f>
        <v>Sungjae Im</v>
      </c>
      <c r="AS130" s="17" t="str">
        <f>INDEX('2025'!$C$33:'2025'!$DN$33,$D130,$E130)&amp;""</f>
        <v>98000</v>
      </c>
    </row>
    <row r="131" spans="1:45" ht="15" thickBot="1" x14ac:dyDescent="0.4">
      <c r="A131" s="14">
        <v>1</v>
      </c>
      <c r="B131" s="14">
        <v>3</v>
      </c>
      <c r="C131" s="15"/>
      <c r="D131" s="14">
        <v>1</v>
      </c>
      <c r="E131" s="14">
        <v>4</v>
      </c>
      <c r="G131" s="21" t="str">
        <f t="shared" si="58"/>
        <v>Barron, Darrell</v>
      </c>
      <c r="H131" s="21" t="str">
        <f>INDEX('2025'!$C$24:'2025'!$DN$24,$A67,$B67)&amp;""</f>
        <v>Keegan Bradley</v>
      </c>
      <c r="I131" s="61" t="str">
        <f>INDEX('2025'!$C$24:'2025'!$DN$24,$D131,$E131)&amp;""</f>
        <v>113755</v>
      </c>
      <c r="K131" s="21" t="str">
        <f t="shared" si="59"/>
        <v>Barron, Darrell</v>
      </c>
      <c r="L131" s="21" t="str">
        <f>INDEX('2025'!$C$25:'2025'!$DN$25,$A67,$B67)&amp;""</f>
        <v>Cameron Young</v>
      </c>
      <c r="M131" s="17" t="str">
        <f>INDEX('2025'!$C$25:'2025'!$DN$25,$D131,$E131)&amp;""</f>
        <v>46500</v>
      </c>
      <c r="O131" s="21" t="str">
        <f t="shared" si="60"/>
        <v>Barron, Darrell</v>
      </c>
      <c r="P131" s="21" t="str">
        <f>INDEX('2025'!$C$26:'2025'!$DN$26,$A67,$B67)&amp;""</f>
        <v>Taylor Moore</v>
      </c>
      <c r="Q131" s="17" t="str">
        <f>INDEX('2025'!$C$26:'2025'!$DN$26,$D131,$E131)&amp;""</f>
        <v>MC</v>
      </c>
      <c r="S131" s="21" t="str">
        <f t="shared" si="61"/>
        <v>Barron, Darrell</v>
      </c>
      <c r="T131" s="21" t="str">
        <f>INDEX('2025'!$C$27:'2025'!$DN$27,$A131,$B131)&amp;""</f>
        <v>JT Poston</v>
      </c>
      <c r="U131" s="17" t="str">
        <f>INDEX('2025'!$C$27:'2025'!$DN$27,$D131,$E131)&amp;""</f>
        <v>MC</v>
      </c>
      <c r="W131" s="21" t="str">
        <f t="shared" si="62"/>
        <v>Barron, Darrell</v>
      </c>
      <c r="X131" s="21" t="str">
        <f>INDEX('2025'!$C$28:'2025'!$DN$28,$A131,$B131)&amp;""</f>
        <v>Tommy Fleetwood</v>
      </c>
      <c r="Y131" s="17" t="str">
        <f>INDEX('2025'!$C$28:'2025'!$DN$28,$D131,$E131)&amp;""</f>
        <v>52950</v>
      </c>
      <c r="AA131" s="21" t="str">
        <f t="shared" si="63"/>
        <v>Barron, Darrell</v>
      </c>
      <c r="AB131" s="25" t="str">
        <f>INDEX('2025'!$C$29:'2025'!$DN$29,$A131,$B131)&amp;""</f>
        <v>Victor Hovland</v>
      </c>
      <c r="AC131" s="17" t="str">
        <f>INDEX('2025'!$C$29:'2025'!$DN$29,$D131,$E131)&amp;""</f>
        <v>40280</v>
      </c>
      <c r="AE131" s="21" t="str">
        <f t="shared" si="64"/>
        <v>Barron, Darrell</v>
      </c>
      <c r="AF131" s="21" t="str">
        <f>INDEX('2025'!$C$30:'2025'!$DN$30,$A131,$B131)&amp;""</f>
        <v>Chris Gotterup</v>
      </c>
      <c r="AG131" s="17" t="str">
        <f>INDEX('2025'!$C$30:'2025'!$DN$30,$D131,$E131)&amp;""</f>
        <v>220500</v>
      </c>
      <c r="AI131" s="21" t="str">
        <f t="shared" si="65"/>
        <v>Barron, Darrell</v>
      </c>
      <c r="AJ131" s="21" t="str">
        <f>INDEX('2025'!$C$31:'2025'!$DN$31,$A131,$B131)&amp;""</f>
        <v>Lucas Glover</v>
      </c>
      <c r="AK131" s="17" t="str">
        <f>INDEX('2025'!$C$31:'2025'!$DN$31,$D131,$E131)&amp;""</f>
        <v>MC</v>
      </c>
      <c r="AM131" s="21" t="str">
        <f t="shared" si="66"/>
        <v>Barron, Darrell</v>
      </c>
      <c r="AN131" s="21" t="str">
        <f>INDEX('2025'!$C$32:'2025'!$DN$32,$A131,$B131)&amp;""</f>
        <v>Scottie Scheffler</v>
      </c>
      <c r="AO131" s="17" t="str">
        <f>INDEX('2025'!$C$32:'2025'!$DN$32,$D131,$E131)&amp;""</f>
        <v>1160000</v>
      </c>
      <c r="AQ131" s="21" t="str">
        <f t="shared" si="67"/>
        <v>Barron, Darrell</v>
      </c>
      <c r="AR131" s="21" t="str">
        <f>INDEX('2025'!$C$33:'2025'!$DN$33,$A131,$B131)&amp;""</f>
        <v>Kurt Kitayama</v>
      </c>
      <c r="AS131" s="17" t="str">
        <f>INDEX('2025'!$C$33:'2025'!$DN$33,$D131,$E131)&amp;""</f>
        <v>272750</v>
      </c>
    </row>
    <row r="132" spans="1:45" ht="15" thickBot="1" x14ac:dyDescent="0.4">
      <c r="A132" s="14">
        <v>1</v>
      </c>
      <c r="B132" s="14">
        <v>5</v>
      </c>
      <c r="C132" s="15"/>
      <c r="D132" s="14">
        <v>1</v>
      </c>
      <c r="E132" s="14">
        <v>6</v>
      </c>
      <c r="G132" s="21" t="str">
        <f t="shared" si="58"/>
        <v>Barrow, Monte</v>
      </c>
      <c r="H132" s="21" t="str">
        <f>INDEX('2025'!$C$24:'2025'!$DN$24,$A68,$B68)&amp;""</f>
        <v>Colin Morikawa</v>
      </c>
      <c r="I132" s="61" t="str">
        <f>INDEX('2025'!$C$24:'2025'!$DN$24,$D132,$E132)&amp;""</f>
        <v>161489</v>
      </c>
      <c r="K132" s="21" t="str">
        <f t="shared" si="59"/>
        <v>Barrow, Monte</v>
      </c>
      <c r="L132" s="21" t="str">
        <f>INDEX('2025'!$C$25:'2025'!$DN$25,$A68,$B68)&amp;""</f>
        <v>Rickie Fowler</v>
      </c>
      <c r="M132" s="17" t="str">
        <f>INDEX('2025'!$C$25:'2025'!$DN$25,$D132,$E132)&amp;""</f>
        <v>90500</v>
      </c>
      <c r="O132" s="21" t="str">
        <f t="shared" si="60"/>
        <v>Barrow, Monte</v>
      </c>
      <c r="P132" s="21" t="str">
        <f>INDEX('2025'!$C$26:'2025'!$DN$26,$A68,$B68)&amp;""</f>
        <v>Luke Clanton</v>
      </c>
      <c r="Q132" s="17" t="str">
        <f>INDEX('2025'!$C$26:'2025'!$DN$26,$D132,$E132)&amp;""</f>
        <v>21024</v>
      </c>
      <c r="S132" s="21" t="str">
        <f t="shared" si="61"/>
        <v>Barrow, Monte</v>
      </c>
      <c r="T132" s="21" t="str">
        <f>INDEX('2025'!$C$27:'2025'!$DN$27,$A132,$B132)&amp;""</f>
        <v>Lucas Glover</v>
      </c>
      <c r="U132" s="17" t="str">
        <f>INDEX('2025'!$C$27:'2025'!$DN$27,$D132,$E132)&amp;""</f>
        <v>556500</v>
      </c>
      <c r="W132" s="21" t="str">
        <f t="shared" si="62"/>
        <v>Barrow, Monte</v>
      </c>
      <c r="X132" s="21" t="str">
        <f>INDEX('2025'!$C$28:'2025'!$DN$28,$A132,$B132)&amp;""</f>
        <v>Victor Hovland</v>
      </c>
      <c r="Y132" s="17" t="str">
        <f>INDEX('2025'!$C$28:'2025'!$DN$28,$D132,$E132)&amp;""</f>
        <v>189675</v>
      </c>
      <c r="AA132" s="21" t="str">
        <f t="shared" si="63"/>
        <v>Barrow, Monte</v>
      </c>
      <c r="AB132" s="25" t="str">
        <f>INDEX('2025'!$C$29:'2025'!$DN$29,$A132,$B132)&amp;""</f>
        <v>Rory McIlroy</v>
      </c>
      <c r="AC132" s="17" t="str">
        <f>INDEX('2025'!$C$29:'2025'!$DN$29,$D132,$E132)&amp;""</f>
        <v>451833</v>
      </c>
      <c r="AE132" s="21" t="str">
        <f t="shared" si="64"/>
        <v>Barrow, Monte</v>
      </c>
      <c r="AF132" s="21" t="str">
        <f>INDEX('2025'!$C$30:'2025'!$DN$30,$A132,$B132)&amp;""</f>
        <v>Keith Mitchell</v>
      </c>
      <c r="AG132" s="17" t="str">
        <f>INDEX('2025'!$C$30:'2025'!$DN$30,$D132,$E132)&amp;""</f>
        <v>MC</v>
      </c>
      <c r="AI132" s="21" t="str">
        <f t="shared" si="65"/>
        <v>Barrow, Monte</v>
      </c>
      <c r="AJ132" s="21" t="str">
        <f>INDEX('2025'!$C$31:'2025'!$DN$31,$A132,$B132)&amp;""</f>
        <v>Robert MacIntyre</v>
      </c>
      <c r="AK132" s="17" t="str">
        <f>INDEX('2025'!$C$31:'2025'!$DN$31,$D132,$E132)&amp;""</f>
        <v>47902</v>
      </c>
      <c r="AM132" s="21" t="str">
        <f t="shared" si="66"/>
        <v>Barrow, Monte</v>
      </c>
      <c r="AN132" s="21" t="str">
        <f>INDEX('2025'!$C$32:'2025'!$DN$32,$A132,$B132)&amp;""</f>
        <v>Xander Schauffele</v>
      </c>
      <c r="AO132" s="17" t="str">
        <f>INDEX('2025'!$C$32:'2025'!$DN$32,$D132,$E132)&amp;""</f>
        <v>186167</v>
      </c>
      <c r="AQ132" s="21" t="str">
        <f t="shared" si="67"/>
        <v>Barrow, Monte</v>
      </c>
      <c r="AR132" s="21" t="str">
        <f>INDEX('2025'!$C$33:'2025'!$DN$33,$A132,$B132)&amp;""</f>
        <v>Sam Burns</v>
      </c>
      <c r="AS132" s="17" t="str">
        <f>INDEX('2025'!$C$33:'2025'!$DN$33,$D132,$E132)&amp;""</f>
        <v>910000</v>
      </c>
    </row>
    <row r="133" spans="1:45" ht="15" thickBot="1" x14ac:dyDescent="0.4">
      <c r="A133" s="14">
        <v>1</v>
      </c>
      <c r="B133" s="14">
        <v>7</v>
      </c>
      <c r="C133" s="15"/>
      <c r="D133" s="14">
        <v>1</v>
      </c>
      <c r="E133" s="14">
        <v>8</v>
      </c>
      <c r="G133" s="21" t="str">
        <f t="shared" si="58"/>
        <v>Bass, Alex</v>
      </c>
      <c r="H133" s="21" t="str">
        <f>INDEX('2025'!$C$24:'2025'!$DN$24,$A69,$B69)&amp;""</f>
        <v>Sepp Straka</v>
      </c>
      <c r="I133" s="61" t="str">
        <f>INDEX('2025'!$C$24:'2025'!$DN$24,$D133,$E133)&amp;""</f>
        <v>MC</v>
      </c>
      <c r="K133" s="21" t="str">
        <f t="shared" si="59"/>
        <v>Bass, Alex</v>
      </c>
      <c r="L133" s="21" t="str">
        <f>INDEX('2025'!$C$25:'2025'!$DN$25,$A69,$B69)&amp;""</f>
        <v>Harris English</v>
      </c>
      <c r="M133" s="17" t="str">
        <f>INDEX('2025'!$C$25:'2025'!$DN$25,$D133,$E133)&amp;""</f>
        <v>880000</v>
      </c>
      <c r="O133" s="21" t="str">
        <f t="shared" si="60"/>
        <v>Bass, Alex</v>
      </c>
      <c r="P133" s="21" t="str">
        <f>INDEX('2025'!$C$26:'2025'!$DN$26,$A69,$B69)&amp;""</f>
        <v>Keith Mitchell</v>
      </c>
      <c r="Q133" s="17" t="str">
        <f>INDEX('2025'!$C$26:'2025'!$DN$26,$D133,$E133)&amp;""</f>
        <v>MC</v>
      </c>
      <c r="S133" s="21" t="str">
        <f t="shared" si="61"/>
        <v>Bass, Alex</v>
      </c>
      <c r="T133" s="21" t="str">
        <f>INDEX('2025'!$C$27:'2025'!$DN$27,$A133,$B133)&amp;""</f>
        <v>Eric Cole</v>
      </c>
      <c r="U133" s="17" t="str">
        <f>INDEX('2025'!$C$27:'2025'!$DN$27,$D133,$E133)&amp;""</f>
        <v>37968</v>
      </c>
      <c r="W133" s="21" t="str">
        <f t="shared" si="62"/>
        <v>Bass, Alex</v>
      </c>
      <c r="X133" s="21" t="str">
        <f>INDEX('2025'!$C$28:'2025'!$DN$28,$A133,$B133)&amp;""</f>
        <v>Si Woo Kim</v>
      </c>
      <c r="Y133" s="17" t="str">
        <f>INDEX('2025'!$C$28:'2025'!$DN$28,$D133,$E133)&amp;""</f>
        <v>52950</v>
      </c>
      <c r="AA133" s="21" t="str">
        <f t="shared" si="63"/>
        <v>Bass, Alex</v>
      </c>
      <c r="AB133" s="25" t="str">
        <f>INDEX('2025'!$C$29:'2025'!$DN$29,$A133,$B133)&amp;""</f>
        <v>Harry Hall</v>
      </c>
      <c r="AC133" s="17" t="str">
        <f>INDEX('2025'!$C$29:'2025'!$DN$29,$D133,$E133)&amp;""</f>
        <v>119950</v>
      </c>
      <c r="AE133" s="21" t="str">
        <f t="shared" si="64"/>
        <v>Bass, Alex</v>
      </c>
      <c r="AF133" s="21" t="str">
        <f>INDEX('2025'!$C$30:'2025'!$DN$30,$A133,$B133)&amp;""</f>
        <v>Max Homa</v>
      </c>
      <c r="AG133" s="17" t="str">
        <f>INDEX('2025'!$C$30:'2025'!$DN$30,$D133,$E133)&amp;""</f>
        <v>34860</v>
      </c>
      <c r="AI133" s="21" t="str">
        <f t="shared" si="65"/>
        <v>Bass, Alex</v>
      </c>
      <c r="AJ133" s="21" t="str">
        <f>INDEX('2025'!$C$31:'2025'!$DN$31,$A133,$B133)&amp;""</f>
        <v>Alex Eckroat</v>
      </c>
      <c r="AK133" s="17" t="str">
        <f>INDEX('2025'!$C$31:'2025'!$DN$31,$D133,$E133)&amp;""</f>
        <v>MC</v>
      </c>
      <c r="AM133" s="21" t="str">
        <f t="shared" si="66"/>
        <v>Bass, Alex</v>
      </c>
      <c r="AN133" s="21" t="str">
        <f>INDEX('2025'!$C$32:'2025'!$DN$32,$A133,$B133)&amp;""</f>
        <v>Sam Burns</v>
      </c>
      <c r="AO133" s="17" t="str">
        <f>INDEX('2025'!$C$32:'2025'!$DN$32,$D133,$E133)&amp;""</f>
        <v>135500</v>
      </c>
      <c r="AQ133" s="21" t="str">
        <f t="shared" si="67"/>
        <v>Bass, Alex</v>
      </c>
      <c r="AR133" s="21" t="str">
        <f>INDEX('2025'!$C$33:'2025'!$DN$33,$A133,$B133)&amp;""</f>
        <v>Thomas Detry</v>
      </c>
      <c r="AS133" s="17" t="str">
        <f>INDEX('2025'!$C$33:'2025'!$DN$33,$D133,$E133)&amp;""</f>
        <v>76000</v>
      </c>
    </row>
    <row r="134" spans="1:45" ht="15" thickBot="1" x14ac:dyDescent="0.4">
      <c r="A134" s="14">
        <v>1</v>
      </c>
      <c r="B134" s="14">
        <v>9</v>
      </c>
      <c r="C134" s="15"/>
      <c r="D134" s="14">
        <v>1</v>
      </c>
      <c r="E134" s="14">
        <v>10</v>
      </c>
      <c r="G134" s="21" t="str">
        <f t="shared" si="58"/>
        <v>Bergeron, Dusty</v>
      </c>
      <c r="H134" s="21" t="str">
        <f>INDEX('2025'!$C$24:'2025'!$DN$24,$A70,$B70)&amp;""</f>
        <v>Brooks Koepka</v>
      </c>
      <c r="I134" s="61" t="str">
        <f>INDEX('2025'!$C$24:'2025'!$DN$24,$D134,$E134)&amp;""</f>
        <v>349741</v>
      </c>
      <c r="K134" s="21" t="str">
        <f t="shared" si="59"/>
        <v>Bergeron, Dusty</v>
      </c>
      <c r="L134" s="21" t="str">
        <f>INDEX('2025'!$C$25:'2025'!$DN$25,$A70,$B70)&amp;""</f>
        <v>Robert MacIntyre</v>
      </c>
      <c r="M134" s="17" t="str">
        <f>INDEX('2025'!$C$25:'2025'!$DN$25,$D134,$E134)&amp;""</f>
        <v>252563</v>
      </c>
      <c r="O134" s="21" t="str">
        <f t="shared" si="60"/>
        <v>Bergeron, Dusty</v>
      </c>
      <c r="P134" s="21" t="str">
        <f>INDEX('2025'!$C$26:'2025'!$DN$26,$A70,$B70)&amp;""</f>
        <v>Victor Perez</v>
      </c>
      <c r="Q134" s="17" t="str">
        <f>INDEX('2025'!$C$26:'2025'!$DN$26,$D134,$E134)&amp;""</f>
        <v>MC</v>
      </c>
      <c r="S134" s="21" t="str">
        <f t="shared" si="61"/>
        <v>Bergeron, Dusty</v>
      </c>
      <c r="T134" s="21" t="str">
        <f>INDEX('2025'!$C$27:'2025'!$DN$27,$A134,$B134)&amp;""</f>
        <v>Michael Thorbjornsen</v>
      </c>
      <c r="U134" s="17" t="str">
        <f>INDEX('2025'!$C$27:'2025'!$DN$27,$D134,$E134)&amp;""</f>
        <v>183960</v>
      </c>
      <c r="W134" s="21" t="str">
        <f t="shared" si="62"/>
        <v>Bergeron, Dusty</v>
      </c>
      <c r="X134" s="21" t="str">
        <f>INDEX('2025'!$C$28:'2025'!$DN$28,$A134,$B134)&amp;""</f>
        <v>Tommy Fleetwood</v>
      </c>
      <c r="Y134" s="17" t="str">
        <f>INDEX('2025'!$C$28:'2025'!$DN$28,$D134,$E134)&amp;""</f>
        <v>52950</v>
      </c>
      <c r="AA134" s="21" t="str">
        <f t="shared" si="63"/>
        <v>Bergeron, Dusty</v>
      </c>
      <c r="AB134" s="25" t="str">
        <f>INDEX('2025'!$C$29:'2025'!$DN$29,$A134,$B134)&amp;""</f>
        <v>Russell Henley</v>
      </c>
      <c r="AC134" s="17" t="str">
        <f>INDEX('2025'!$C$29:'2025'!$DN$29,$D134,$E134)&amp;""</f>
        <v>304650</v>
      </c>
      <c r="AE134" s="21" t="str">
        <f t="shared" si="64"/>
        <v>Bergeron, Dusty</v>
      </c>
      <c r="AF134" s="21" t="str">
        <f>INDEX('2025'!$C$30:'2025'!$DN$30,$A134,$B134)&amp;""</f>
        <v>Eric van Rooyen</v>
      </c>
      <c r="AG134" s="17" t="str">
        <f>INDEX('2025'!$C$30:'2025'!$DN$30,$D134,$E134)&amp;""</f>
        <v>MC</v>
      </c>
      <c r="AI134" s="21" t="str">
        <f t="shared" si="65"/>
        <v>Bergeron, Dusty</v>
      </c>
      <c r="AJ134" s="21" t="str">
        <f>INDEX('2025'!$C$31:'2025'!$DN$31,$A134,$B134)&amp;""</f>
        <v>William Mouw</v>
      </c>
      <c r="AK134" s="17" t="str">
        <f>INDEX('2025'!$C$31:'2025'!$DN$31,$D134,$E134)&amp;""</f>
        <v>72980</v>
      </c>
      <c r="AM134" s="21" t="str">
        <f t="shared" si="66"/>
        <v>Bergeron, Dusty</v>
      </c>
      <c r="AN134" s="21" t="str">
        <f>INDEX('2025'!$C$32:'2025'!$DN$32,$A134,$B134)&amp;""</f>
        <v>Tony Finau</v>
      </c>
      <c r="AO134" s="17" t="str">
        <f>INDEX('2025'!$C$32:'2025'!$DN$32,$D134,$E134)&amp;""</f>
        <v>42600</v>
      </c>
      <c r="AQ134" s="21" t="str">
        <f t="shared" si="67"/>
        <v>Bergeron, Dusty</v>
      </c>
      <c r="AR134" s="21" t="str">
        <f>INDEX('2025'!$C$33:'2025'!$DN$33,$A134,$B134)&amp;""</f>
        <v>Keegan Bradley</v>
      </c>
      <c r="AS134" s="17" t="str">
        <f>INDEX('2025'!$C$33:'2025'!$DN$33,$D134,$E134)&amp;""</f>
        <v>332000</v>
      </c>
    </row>
    <row r="135" spans="1:45" ht="15" thickBot="1" x14ac:dyDescent="0.4">
      <c r="A135" s="14">
        <v>1</v>
      </c>
      <c r="B135" s="14">
        <v>11</v>
      </c>
      <c r="C135" s="15"/>
      <c r="D135" s="14">
        <v>1</v>
      </c>
      <c r="E135" s="14">
        <v>12</v>
      </c>
      <c r="G135" s="21" t="str">
        <f t="shared" si="58"/>
        <v>Bowen, James</v>
      </c>
      <c r="H135" s="21" t="str">
        <f>INDEX('2025'!$C$24:'2025'!$DN$24,$A71,$B71)&amp;""</f>
        <v>Scottie Scheffler</v>
      </c>
      <c r="I135" s="61" t="str">
        <f>INDEX('2025'!$C$24:'2025'!$DN$24,$D135,$E135)&amp;""</f>
        <v>615786</v>
      </c>
      <c r="K135" s="21" t="str">
        <f t="shared" si="59"/>
        <v>Bowen, James</v>
      </c>
      <c r="L135" s="21" t="str">
        <f>INDEX('2025'!$C$25:'2025'!$DN$25,$A71,$B71)&amp;""</f>
        <v>Justin Thomas</v>
      </c>
      <c r="M135" s="17" t="str">
        <f>INDEX('2025'!$C$25:'2025'!$DN$25,$D135,$E135)&amp;""</f>
        <v>540000</v>
      </c>
      <c r="O135" s="21" t="str">
        <f t="shared" si="60"/>
        <v>Bowen, James</v>
      </c>
      <c r="P135" s="21" t="str">
        <f>INDEX('2025'!$C$26:'2025'!$DN$26,$A71,$B71)&amp;""</f>
        <v>Cameron Young</v>
      </c>
      <c r="Q135" s="17" t="str">
        <f>INDEX('2025'!$C$26:'2025'!$DN$26,$D135,$E135)&amp;""</f>
        <v>27091</v>
      </c>
      <c r="S135" s="21" t="str">
        <f t="shared" si="61"/>
        <v>Bowen, James</v>
      </c>
      <c r="T135" s="21" t="str">
        <f>INDEX('2025'!$C$27:'2025'!$DN$27,$A135,$B135)&amp;""</f>
        <v>Michael Thorbjornsen</v>
      </c>
      <c r="U135" s="17" t="str">
        <f>INDEX('2025'!$C$27:'2025'!$DN$27,$D135,$E135)&amp;""</f>
        <v>183960</v>
      </c>
      <c r="W135" s="21" t="str">
        <f t="shared" si="62"/>
        <v>Bowen, James</v>
      </c>
      <c r="X135" s="21" t="str">
        <f>INDEX('2025'!$C$28:'2025'!$DN$28,$A135,$B135)&amp;""</f>
        <v>Xander Schauffle</v>
      </c>
      <c r="Y135" s="17" t="str">
        <f>INDEX('2025'!$C$28:'2025'!$DN$28,$D135,$E135)&amp;""</f>
        <v>233400</v>
      </c>
      <c r="AA135" s="21" t="str">
        <f t="shared" si="63"/>
        <v>Bowen, James</v>
      </c>
      <c r="AB135" s="25" t="str">
        <f>INDEX('2025'!$C$29:'2025'!$DN$29,$A135,$B135)&amp;""</f>
        <v>Rory McIlroy</v>
      </c>
      <c r="AC135" s="17" t="str">
        <f>INDEX('2025'!$C$29:'2025'!$DN$29,$D135,$E135)&amp;""</f>
        <v>451833</v>
      </c>
      <c r="AE135" s="21" t="str">
        <f t="shared" si="64"/>
        <v>Bowen, James</v>
      </c>
      <c r="AF135" s="21" t="str">
        <f>INDEX('2025'!$C$30:'2025'!$DN$30,$A135,$B135)&amp;""</f>
        <v>Max Homa</v>
      </c>
      <c r="AG135" s="17" t="str">
        <f>INDEX('2025'!$C$30:'2025'!$DN$30,$D135,$E135)&amp;""</f>
        <v>34860</v>
      </c>
      <c r="AI135" s="21" t="str">
        <f t="shared" si="65"/>
        <v>Bowen, James</v>
      </c>
      <c r="AJ135" s="21" t="str">
        <f>INDEX('2025'!$C$31:'2025'!$DN$31,$A135,$B135)&amp;""</f>
        <v>Akshay Bhatia</v>
      </c>
      <c r="AK135" s="17" t="str">
        <f>INDEX('2025'!$C$31:'2025'!$DN$31,$D135,$E135)&amp;""</f>
        <v>MC</v>
      </c>
      <c r="AM135" s="21" t="str">
        <f t="shared" si="66"/>
        <v>Bowen, James</v>
      </c>
      <c r="AN135" s="21" t="str">
        <f>INDEX('2025'!$C$32:'2025'!$DN$32,$A135,$B135)&amp;""</f>
        <v>Matthew Fitzpatrick</v>
      </c>
      <c r="AO135" s="17" t="str">
        <f>INDEX('2025'!$C$32:'2025'!$DN$32,$D135,$E135)&amp;""</f>
        <v>111167</v>
      </c>
      <c r="AQ135" s="21" t="str">
        <f t="shared" si="67"/>
        <v>Bowen, James</v>
      </c>
      <c r="AR135" s="21" t="str">
        <f>INDEX('2025'!$C$33:'2025'!$DN$33,$A135,$B135)&amp;""</f>
        <v>Russell Henley</v>
      </c>
      <c r="AS135" s="17" t="str">
        <f>INDEX('2025'!$C$33:'2025'!$DN$33,$D135,$E135)&amp;""</f>
        <v>372000</v>
      </c>
    </row>
    <row r="136" spans="1:45" ht="15" thickBot="1" x14ac:dyDescent="0.4">
      <c r="A136" s="14">
        <v>1</v>
      </c>
      <c r="B136" s="14">
        <v>13</v>
      </c>
      <c r="C136" s="15"/>
      <c r="D136" s="14">
        <v>1</v>
      </c>
      <c r="E136" s="14">
        <v>14</v>
      </c>
      <c r="G136" s="21" t="str">
        <f t="shared" si="58"/>
        <v>Claborn, Matt</v>
      </c>
      <c r="H136" s="21" t="str">
        <f>INDEX('2025'!$C$24:'2025'!$DN$24,$A72,$B72)&amp;""</f>
        <v>Wyndham Clark</v>
      </c>
      <c r="I136" s="61" t="str">
        <f>INDEX('2025'!$C$24:'2025'!$DN$24,$D136,$E136)&amp;""</f>
        <v>MC</v>
      </c>
      <c r="K136" s="21" t="str">
        <f t="shared" si="59"/>
        <v>Claborn, Matt</v>
      </c>
      <c r="L136" s="21" t="str">
        <f>INDEX('2025'!$C$25:'2025'!$DN$25,$A72,$B72)&amp;""</f>
        <v>Patrick Cantlay</v>
      </c>
      <c r="M136" s="17" t="str">
        <f>INDEX('2025'!$C$25:'2025'!$DN$25,$D136,$E136)&amp;""</f>
        <v>440000</v>
      </c>
      <c r="O136" s="21" t="str">
        <f t="shared" si="60"/>
        <v>Claborn, Matt</v>
      </c>
      <c r="P136" s="21" t="str">
        <f>INDEX('2025'!$C$26:'2025'!$DN$26,$A72,$B72)&amp;""</f>
        <v>Ben Griffin</v>
      </c>
      <c r="Q136" s="17" t="str">
        <f>INDEX('2025'!$C$26:'2025'!$DN$26,$D136,$E136)&amp;""</f>
        <v>172000</v>
      </c>
      <c r="S136" s="21" t="str">
        <f t="shared" si="61"/>
        <v>Claborn, Matt</v>
      </c>
      <c r="T136" s="21" t="str">
        <f>INDEX('2025'!$C$27:'2025'!$DN$27,$A136,$B136)&amp;""</f>
        <v>Michael Thorbjorsen</v>
      </c>
      <c r="U136" s="17" t="str">
        <f>INDEX('2025'!$C$27:'2025'!$DN$27,$D136,$E136)&amp;""</f>
        <v>183960</v>
      </c>
      <c r="W136" s="21" t="str">
        <f t="shared" si="62"/>
        <v>Claborn, Matt</v>
      </c>
      <c r="X136" s="21" t="str">
        <f>INDEX('2025'!$C$28:'2025'!$DN$28,$A136,$B136)&amp;""</f>
        <v>Adam Scott</v>
      </c>
      <c r="Y136" s="17" t="str">
        <f>INDEX('2025'!$C$28:'2025'!$DN$28,$D136,$E136)&amp;""</f>
        <v>120510</v>
      </c>
      <c r="AA136" s="21" t="str">
        <f t="shared" si="63"/>
        <v>Claborn, Matt</v>
      </c>
      <c r="AB136" s="25" t="str">
        <f>INDEX('2025'!$C$29:'2025'!$DN$29,$A136,$B136)&amp;""</f>
        <v>Sepp Straka</v>
      </c>
      <c r="AC136" s="17" t="str">
        <f>INDEX('2025'!$C$29:'2025'!$DN$29,$D136,$E136)&amp;""</f>
        <v>44350</v>
      </c>
      <c r="AE136" s="21" t="str">
        <f t="shared" si="64"/>
        <v>Claborn, Matt</v>
      </c>
      <c r="AF136" s="21" t="str">
        <f>INDEX('2025'!$C$30:'2025'!$DN$30,$A136,$B136)&amp;""</f>
        <v>Dickie Pride</v>
      </c>
      <c r="AG136" s="17" t="str">
        <f>INDEX('2025'!$C$30:'2025'!$DN$30,$D136,$E136)&amp;""</f>
        <v>MC</v>
      </c>
      <c r="AI136" s="21" t="str">
        <f t="shared" si="65"/>
        <v>Claborn, Matt</v>
      </c>
      <c r="AJ136" s="21" t="str">
        <f>INDEX('2025'!$C$31:'2025'!$DN$31,$A136,$B136)&amp;""</f>
        <v>Keegan Bradley</v>
      </c>
      <c r="AK136" s="17" t="str">
        <f>INDEX('2025'!$C$31:'2025'!$DN$31,$D136,$E136)&amp;""</f>
        <v>MC</v>
      </c>
      <c r="AM136" s="21" t="str">
        <f t="shared" si="66"/>
        <v>Claborn, Matt</v>
      </c>
      <c r="AN136" s="21" t="str">
        <f>INDEX('2025'!$C$32:'2025'!$DN$32,$A136,$B136)&amp;""</f>
        <v>Dickie Pride</v>
      </c>
      <c r="AO136" s="17" t="str">
        <f>INDEX('2025'!$C$32:'2025'!$DN$32,$D136,$E136)&amp;""</f>
        <v>MC</v>
      </c>
      <c r="AQ136" s="21" t="str">
        <f t="shared" si="67"/>
        <v>Claborn, Matt</v>
      </c>
      <c r="AR136" s="21" t="str">
        <f>INDEX('2025'!$C$33:'2025'!$DN$33,$A136,$B136)&amp;""</f>
        <v>JJ Spaun</v>
      </c>
      <c r="AS136" s="17" t="str">
        <f>INDEX('2025'!$C$33:'2025'!$DN$33,$D136,$E136)&amp;""</f>
        <v>213000</v>
      </c>
    </row>
    <row r="137" spans="1:45" ht="15" thickBot="1" x14ac:dyDescent="0.4">
      <c r="A137" s="14">
        <v>1</v>
      </c>
      <c r="B137" s="14">
        <v>15</v>
      </c>
      <c r="C137" s="15"/>
      <c r="D137" s="14">
        <v>1</v>
      </c>
      <c r="E137" s="14">
        <v>16</v>
      </c>
      <c r="G137" s="21" t="str">
        <f t="shared" si="58"/>
        <v>Collins, Eric</v>
      </c>
      <c r="H137" s="21" t="str">
        <f>INDEX('2025'!$C$24:'2025'!$DN$24,$A73,$B73)&amp;""</f>
        <v>Sepp Straka</v>
      </c>
      <c r="I137" s="61" t="str">
        <f>INDEX('2025'!$C$24:'2025'!$DN$24,$D137,$E137)&amp;""</f>
        <v>MC</v>
      </c>
      <c r="K137" s="21" t="str">
        <f t="shared" si="59"/>
        <v>Collins, Eric</v>
      </c>
      <c r="L137" s="21" t="str">
        <f>INDEX('2025'!$C$25:'2025'!$DN$25,$A73,$B73)&amp;""</f>
        <v>Patrick Cantlay</v>
      </c>
      <c r="M137" s="17" t="str">
        <f>INDEX('2025'!$C$25:'2025'!$DN$25,$D137,$E137)&amp;""</f>
        <v>440000</v>
      </c>
      <c r="O137" s="21" t="str">
        <f t="shared" si="60"/>
        <v>Collins, Eric</v>
      </c>
      <c r="P137" s="21" t="str">
        <f>INDEX('2025'!$C$26:'2025'!$DN$26,$A73,$B73)&amp;""</f>
        <v>Ben Griffin</v>
      </c>
      <c r="Q137" s="17" t="str">
        <f>INDEX('2025'!$C$26:'2025'!$DN$26,$D137,$E137)&amp;""</f>
        <v>172000</v>
      </c>
      <c r="S137" s="21" t="str">
        <f t="shared" si="61"/>
        <v>Collins, Eric</v>
      </c>
      <c r="T137" s="21" t="str">
        <f>INDEX('2025'!$C$27:'2025'!$DN$27,$A137,$B137)&amp;""</f>
        <v>JT Poston</v>
      </c>
      <c r="U137" s="17" t="str">
        <f>INDEX('2025'!$C$27:'2025'!$DN$27,$D137,$E137)&amp;""</f>
        <v>MC</v>
      </c>
      <c r="W137" s="21" t="str">
        <f t="shared" si="62"/>
        <v>Collins, Eric</v>
      </c>
      <c r="X137" s="21" t="str">
        <f>INDEX('2025'!$C$28:'2025'!$DN$28,$A137,$B137)&amp;""</f>
        <v>Tommy Fleetwood</v>
      </c>
      <c r="Y137" s="17" t="str">
        <f>INDEX('2025'!$C$28:'2025'!$DN$28,$D137,$E137)&amp;""</f>
        <v>52950</v>
      </c>
      <c r="AA137" s="21" t="str">
        <f t="shared" si="63"/>
        <v>Collins, Eric</v>
      </c>
      <c r="AB137" s="25" t="str">
        <f>INDEX('2025'!$C$29:'2025'!$DN$29,$A137,$B137)&amp;""</f>
        <v>Jon Rahm</v>
      </c>
      <c r="AC137" s="17" t="str">
        <f>INDEX('2025'!$C$29:'2025'!$DN$29,$D137,$E137)&amp;""</f>
        <v>86517</v>
      </c>
      <c r="AE137" s="21" t="str">
        <f t="shared" si="64"/>
        <v>Collins, Eric</v>
      </c>
      <c r="AF137" s="21" t="str">
        <f>INDEX('2025'!$C$30:'2025'!$DN$30,$A137,$B137)&amp;""</f>
        <v>Maverick McNealy</v>
      </c>
      <c r="AG137" s="17" t="str">
        <f>INDEX('2025'!$C$30:'2025'!$DN$30,$D137,$E137)&amp;""</f>
        <v>MC</v>
      </c>
      <c r="AI137" s="21" t="str">
        <f t="shared" si="65"/>
        <v>Collins, Eric</v>
      </c>
      <c r="AJ137" s="21" t="str">
        <f>INDEX('2025'!$C$31:'2025'!$DN$31,$A137,$B137)&amp;""</f>
        <v>Matthew Fitzpatrick</v>
      </c>
      <c r="AK137" s="17" t="str">
        <f>INDEX('2025'!$C$31:'2025'!$DN$31,$D137,$E137)&amp;""</f>
        <v>515234</v>
      </c>
      <c r="AM137" s="21" t="str">
        <f t="shared" si="66"/>
        <v>Collins, Eric</v>
      </c>
      <c r="AN137" s="21" t="str">
        <f>INDEX('2025'!$C$32:'2025'!$DN$32,$A137,$B137)&amp;""</f>
        <v>Scottie Scheffler</v>
      </c>
      <c r="AO137" s="17" t="str">
        <f>INDEX('2025'!$C$32:'2025'!$DN$32,$D137,$E137)&amp;""</f>
        <v>1160000</v>
      </c>
      <c r="AQ137" s="21" t="str">
        <f t="shared" si="67"/>
        <v>Collins, Eric</v>
      </c>
      <c r="AR137" s="21" t="str">
        <f>INDEX('2025'!$C$33:'2025'!$DN$33,$A137,$B137)&amp;""</f>
        <v>Cameron Young</v>
      </c>
      <c r="AS137" s="17" t="str">
        <f>INDEX('2025'!$C$33:'2025'!$DN$33,$D137,$E137)&amp;""</f>
        <v>520000</v>
      </c>
    </row>
    <row r="138" spans="1:45" ht="15" thickBot="1" x14ac:dyDescent="0.4">
      <c r="A138" s="14">
        <v>1</v>
      </c>
      <c r="B138" s="14">
        <v>17</v>
      </c>
      <c r="C138" s="15"/>
      <c r="D138" s="14">
        <v>1</v>
      </c>
      <c r="E138" s="14">
        <v>18</v>
      </c>
      <c r="G138" s="21" t="str">
        <f t="shared" si="58"/>
        <v>Collins, Scott</v>
      </c>
      <c r="H138" s="21" t="str">
        <f>INDEX('2025'!$C$24:'2025'!$DN$24,$A74,$B74)&amp;""</f>
        <v>Bryson Dechambeau</v>
      </c>
      <c r="I138" s="61" t="str">
        <f>INDEX('2025'!$C$24:'2025'!$DN$24,$D138,$E138)&amp;""</f>
        <v>MC</v>
      </c>
      <c r="K138" s="21" t="str">
        <f t="shared" si="59"/>
        <v>Collins, Scott</v>
      </c>
      <c r="L138" s="21" t="str">
        <f>INDEX('2025'!$C$25:'2025'!$DN$25,$A74,$B74)&amp;""</f>
        <v>Xander Schauffele</v>
      </c>
      <c r="M138" s="17" t="str">
        <f>INDEX('2025'!$C$25:'2025'!$DN$25,$D138,$E138)&amp;""</f>
        <v>42250</v>
      </c>
      <c r="O138" s="21" t="str">
        <f t="shared" si="60"/>
        <v>Collins, Scott</v>
      </c>
      <c r="P138" s="21" t="str">
        <f>INDEX('2025'!$C$26:'2025'!$DN$26,$A74,$B74)&amp;""</f>
        <v>Tom Kim</v>
      </c>
      <c r="Q138" s="17" t="str">
        <f>INDEX('2025'!$C$26:'2025'!$DN$26,$D138,$E138)&amp;""</f>
        <v>MC</v>
      </c>
      <c r="S138" s="21" t="str">
        <f t="shared" si="61"/>
        <v>Collins, Scott</v>
      </c>
      <c r="T138" s="21" t="str">
        <f>INDEX('2025'!$C$27:'2025'!$DN$27,$A138,$B138)&amp;""</f>
        <v>Michael Thorbjornsen</v>
      </c>
      <c r="U138" s="17" t="str">
        <f>INDEX('2025'!$C$27:'2025'!$DN$27,$D138,$E138)&amp;""</f>
        <v>183960</v>
      </c>
      <c r="W138" s="21" t="str">
        <f t="shared" si="62"/>
        <v>Collins, Scott</v>
      </c>
      <c r="X138" s="21" t="str">
        <f>INDEX('2025'!$C$28:'2025'!$DN$28,$A138,$B138)&amp;""</f>
        <v>Brian Harman</v>
      </c>
      <c r="Y138" s="17" t="str">
        <f>INDEX('2025'!$C$28:'2025'!$DN$28,$D138,$E138)&amp;""</f>
        <v>29754</v>
      </c>
      <c r="AA138" s="21" t="str">
        <f t="shared" si="63"/>
        <v>Collins, Scott</v>
      </c>
      <c r="AB138" s="25" t="str">
        <f>INDEX('2025'!$C$29:'2025'!$DN$29,$A138,$B138)&amp;""</f>
        <v>Matthew Fitzpatrick</v>
      </c>
      <c r="AC138" s="17" t="str">
        <f>INDEX('2025'!$C$29:'2025'!$DN$29,$D138,$E138)&amp;""</f>
        <v>730667</v>
      </c>
      <c r="AE138" s="21" t="str">
        <f t="shared" si="64"/>
        <v>Collins, Scott</v>
      </c>
      <c r="AF138" s="21" t="str">
        <f>INDEX('2025'!$C$30:'2025'!$DN$30,$A138,$B138)&amp;""</f>
        <v>Chris Gotterup</v>
      </c>
      <c r="AG138" s="17" t="str">
        <f>INDEX('2025'!$C$30:'2025'!$DN$30,$D138,$E138)&amp;""</f>
        <v>220500</v>
      </c>
      <c r="AI138" s="21" t="str">
        <f t="shared" si="65"/>
        <v>Collins, Scott</v>
      </c>
      <c r="AJ138" s="21" t="str">
        <f>INDEX('2025'!$C$31:'2025'!$DN$31,$A138,$B138)&amp;""</f>
        <v>Nicolai Hojgaard</v>
      </c>
      <c r="AK138" s="17" t="str">
        <f>INDEX('2025'!$C$31:'2025'!$DN$31,$D138,$E138)&amp;""</f>
        <v>38212</v>
      </c>
      <c r="AM138" s="21" t="str">
        <f t="shared" si="66"/>
        <v>Collins, Scott</v>
      </c>
      <c r="AN138" s="21" t="str">
        <f>INDEX('2025'!$C$32:'2025'!$DN$32,$A138,$B138)&amp;""</f>
        <v>Tommy Fleetwood</v>
      </c>
      <c r="AO138" s="17" t="str">
        <f>INDEX('2025'!$C$32:'2025'!$DN$32,$D138,$E138)&amp;""</f>
        <v>1160000</v>
      </c>
      <c r="AQ138" s="21" t="str">
        <f t="shared" si="67"/>
        <v>Collins, Scott</v>
      </c>
      <c r="AR138" s="21" t="str">
        <f>INDEX('2025'!$C$33:'2025'!$DN$33,$A138,$B138)&amp;""</f>
        <v>Justin  Rose</v>
      </c>
      <c r="AS138" s="17" t="str">
        <f>INDEX('2025'!$C$33:'2025'!$DN$33,$D138,$E138)&amp;""</f>
        <v>146000</v>
      </c>
    </row>
    <row r="139" spans="1:45" ht="15" thickBot="1" x14ac:dyDescent="0.4">
      <c r="A139" s="14">
        <v>1</v>
      </c>
      <c r="B139" s="14">
        <v>19</v>
      </c>
      <c r="C139" s="15"/>
      <c r="D139" s="14">
        <v>1</v>
      </c>
      <c r="E139" s="14">
        <v>20</v>
      </c>
      <c r="G139" s="21" t="str">
        <f t="shared" si="58"/>
        <v>Daurio, Phillip</v>
      </c>
      <c r="H139" s="21" t="str">
        <f>INDEX('2025'!$C$24:'2025'!$DN$24,$A75,$B75)&amp;""</f>
        <v>Colin Morikawa</v>
      </c>
      <c r="I139" s="61" t="str">
        <f>INDEX('2025'!$C$24:'2025'!$DN$24,$D139,$E139)&amp;""</f>
        <v>161489</v>
      </c>
      <c r="K139" s="21" t="str">
        <f t="shared" si="59"/>
        <v>Daurio, Phillip</v>
      </c>
      <c r="L139" s="21" t="str">
        <f>INDEX('2025'!$C$25:'2025'!$DN$25,$A75,$B75)&amp;""</f>
        <v>Xander Shauffele</v>
      </c>
      <c r="M139" s="17" t="str">
        <f>INDEX('2025'!$C$25:'2025'!$DN$25,$D139,$E139)&amp;""</f>
        <v>42250</v>
      </c>
      <c r="O139" s="21" t="str">
        <f t="shared" si="60"/>
        <v>Daurio, Phillip</v>
      </c>
      <c r="P139" s="21" t="str">
        <f>INDEX('2025'!$C$26:'2025'!$DN$26,$A75,$B75)&amp;""</f>
        <v>Luke Clanton</v>
      </c>
      <c r="Q139" s="17" t="str">
        <f>INDEX('2025'!$C$26:'2025'!$DN$26,$D139,$E139)&amp;""</f>
        <v>21024</v>
      </c>
      <c r="S139" s="21" t="str">
        <f t="shared" si="61"/>
        <v>Daurio, Phillip</v>
      </c>
      <c r="T139" s="21" t="str">
        <f>INDEX('2025'!$C$27:'2025'!$DN$27,$A139,$B139)&amp;""</f>
        <v>Lee Hodges</v>
      </c>
      <c r="U139" s="17" t="str">
        <f>INDEX('2025'!$C$27:'2025'!$DN$27,$D139,$E139)&amp;""</f>
        <v>183960</v>
      </c>
      <c r="W139" s="21" t="str">
        <f t="shared" si="62"/>
        <v>Daurio, Phillip</v>
      </c>
      <c r="X139" s="21" t="str">
        <f>INDEX('2025'!$C$28:'2025'!$DN$28,$A139,$B139)&amp;""</f>
        <v>Ryan Fox</v>
      </c>
      <c r="Y139" s="17" t="str">
        <f>INDEX('2025'!$C$28:'2025'!$DN$28,$D139,$E139)&amp;""</f>
        <v>19800</v>
      </c>
      <c r="AA139" s="21" t="str">
        <f t="shared" si="63"/>
        <v>Daurio, Phillip</v>
      </c>
      <c r="AB139" s="25" t="str">
        <f>INDEX('2025'!$C$29:'2025'!$DN$29,$A139,$B139)&amp;""</f>
        <v>Justin Rose</v>
      </c>
      <c r="AC139" s="17" t="str">
        <f>INDEX('2025'!$C$29:'2025'!$DN$29,$D139,$E139)&amp;""</f>
        <v>185257</v>
      </c>
      <c r="AE139" s="21" t="str">
        <f t="shared" si="64"/>
        <v>Daurio, Phillip</v>
      </c>
      <c r="AF139" s="21" t="str">
        <f>INDEX('2025'!$C$30:'2025'!$DN$30,$A139,$B139)&amp;""</f>
        <v>Michael Thorbjornsen</v>
      </c>
      <c r="AG139" s="17" t="str">
        <f>INDEX('2025'!$C$30:'2025'!$DN$30,$D139,$E139)&amp;""</f>
        <v>MC</v>
      </c>
      <c r="AI139" s="21" t="str">
        <f t="shared" si="65"/>
        <v>Daurio, Phillip</v>
      </c>
      <c r="AJ139" s="21" t="str">
        <f>INDEX('2025'!$C$31:'2025'!$DN$31,$A139,$B139)&amp;""</f>
        <v>Jake Knapp</v>
      </c>
      <c r="AK139" s="17" t="str">
        <f>INDEX('2025'!$C$31:'2025'!$DN$31,$D139,$E139)&amp;""</f>
        <v>MC</v>
      </c>
      <c r="AM139" s="21" t="str">
        <f t="shared" si="66"/>
        <v>Daurio, Phillip</v>
      </c>
      <c r="AN139" s="21" t="str">
        <f>INDEX('2025'!$C$32:'2025'!$DN$32,$A139,$B139)&amp;""</f>
        <v>Jordan Speith</v>
      </c>
      <c r="AO139" s="17" t="str">
        <f>INDEX('2025'!$C$32:'2025'!$DN$32,$D139,$E139)&amp;""</f>
        <v>84500</v>
      </c>
      <c r="AQ139" s="21" t="str">
        <f t="shared" si="67"/>
        <v>Daurio, Phillip</v>
      </c>
      <c r="AR139" s="21" t="str">
        <f>INDEX('2025'!$C$33:'2025'!$DN$33,$A139,$B139)&amp;""</f>
        <v>Chirs Gotterup</v>
      </c>
      <c r="AS139" s="17" t="str">
        <f>INDEX('2025'!$C$33:'2025'!$DN$33,$D139,$E139)&amp;""</f>
        <v>119667</v>
      </c>
    </row>
    <row r="140" spans="1:45" ht="15" thickBot="1" x14ac:dyDescent="0.4">
      <c r="A140" s="14">
        <v>1</v>
      </c>
      <c r="B140" s="14">
        <v>21</v>
      </c>
      <c r="C140" s="15"/>
      <c r="D140" s="14">
        <v>1</v>
      </c>
      <c r="E140" s="14">
        <v>22</v>
      </c>
      <c r="G140" s="21" t="str">
        <f t="shared" si="58"/>
        <v>Eggleton, Mike</v>
      </c>
      <c r="H140" s="21" t="str">
        <f>INDEX('2025'!$C$24:'2025'!$DN$24,$A76,$B76)&amp;""</f>
        <v>Scottie Scheffler</v>
      </c>
      <c r="I140" s="61" t="str">
        <f>INDEX('2025'!$C$24:'2025'!$DN$24,$D140,$E140)&amp;""</f>
        <v>615786</v>
      </c>
      <c r="K140" s="21" t="str">
        <f t="shared" si="59"/>
        <v>Eggleton, Mike</v>
      </c>
      <c r="L140" s="21" t="str">
        <f>INDEX('2025'!$C$25:'2025'!$DN$25,$A76,$B76)&amp;""</f>
        <v>Keegan Bradley</v>
      </c>
      <c r="M140" s="17" t="str">
        <f>INDEX('2025'!$C$25:'2025'!$DN$25,$D140,$E140)&amp;""</f>
        <v>MC</v>
      </c>
      <c r="O140" s="21" t="str">
        <f t="shared" si="60"/>
        <v>Eggleton, Mike</v>
      </c>
      <c r="P140" s="21" t="str">
        <f>INDEX('2025'!$C$26:'2025'!$DN$26,$A76,$B76)&amp;""</f>
        <v>Henrik Norlander</v>
      </c>
      <c r="Q140" s="17" t="str">
        <f>INDEX('2025'!$C$26:'2025'!$DN$26,$D140,$E140)&amp;""</f>
        <v>22709</v>
      </c>
      <c r="S140" s="21" t="str">
        <f t="shared" si="61"/>
        <v>Eggleton, Mike</v>
      </c>
      <c r="T140" s="21" t="str">
        <f>INDEX('2025'!$C$27:'2025'!$DN$27,$A140,$B140)&amp;""</f>
        <v>Cristiaan Bezuidenhout</v>
      </c>
      <c r="U140" s="17" t="str">
        <f>INDEX('2025'!$C$27:'2025'!$DN$27,$D140,$E140)&amp;""</f>
        <v>MC</v>
      </c>
      <c r="W140" s="21" t="str">
        <f t="shared" si="62"/>
        <v>Eggleton, Mike</v>
      </c>
      <c r="X140" s="21" t="str">
        <f>INDEX('2025'!$C$28:'2025'!$DN$28,$A140,$B140)&amp;""</f>
        <v>Dickie Pride</v>
      </c>
      <c r="Y140" s="17" t="str">
        <f>INDEX('2025'!$C$28:'2025'!$DN$28,$D140,$E140)&amp;""</f>
        <v>MC</v>
      </c>
      <c r="AA140" s="21" t="str">
        <f t="shared" si="63"/>
        <v>Eggleton, Mike</v>
      </c>
      <c r="AB140" s="25" t="str">
        <f>INDEX('2025'!$C$29:'2025'!$DN$29,$A140,$B140)&amp;""</f>
        <v>Dickie Pride</v>
      </c>
      <c r="AC140" s="17" t="str">
        <f>INDEX('2025'!$C$29:'2025'!$DN$29,$D140,$E140)&amp;""</f>
        <v>MC</v>
      </c>
      <c r="AE140" s="21" t="str">
        <f t="shared" si="64"/>
        <v>Eggleton, Mike</v>
      </c>
      <c r="AF140" s="21" t="str">
        <f>INDEX('2025'!$C$30:'2025'!$DN$30,$A140,$B140)&amp;""</f>
        <v>Dickie Pride</v>
      </c>
      <c r="AG140" s="17" t="str">
        <f>INDEX('2025'!$C$30:'2025'!$DN$30,$D140,$E140)&amp;""</f>
        <v>MC</v>
      </c>
      <c r="AI140" s="21" t="str">
        <f t="shared" si="65"/>
        <v>Eggleton, Mike</v>
      </c>
      <c r="AJ140" s="21" t="str">
        <f>INDEX('2025'!$C$31:'2025'!$DN$31,$A140,$B140)&amp;""</f>
        <v>Max Greyserman</v>
      </c>
      <c r="AK140" s="17" t="str">
        <f>INDEX('2025'!$C$31:'2025'!$DN$31,$D140,$E140)&amp;""</f>
        <v>MC</v>
      </c>
      <c r="AM140" s="21" t="str">
        <f t="shared" si="66"/>
        <v>Eggleton, Mike</v>
      </c>
      <c r="AN140" s="21" t="str">
        <f>INDEX('2025'!$C$32:'2025'!$DN$32,$A140,$B140)&amp;""</f>
        <v>Dickie Pride</v>
      </c>
      <c r="AO140" s="17" t="str">
        <f>INDEX('2025'!$C$32:'2025'!$DN$32,$D140,$E140)&amp;""</f>
        <v>MC</v>
      </c>
      <c r="AQ140" s="21" t="str">
        <f t="shared" si="67"/>
        <v>Eggleton, Mike</v>
      </c>
      <c r="AR140" s="21" t="str">
        <f>INDEX('2025'!$C$33:'2025'!$DN$33,$A140,$B140)&amp;""</f>
        <v>Dick Pride</v>
      </c>
      <c r="AS140" s="17" t="str">
        <f>INDEX('2025'!$C$33:'2025'!$DN$33,$D140,$E140)&amp;""</f>
        <v>MC</v>
      </c>
    </row>
    <row r="141" spans="1:45" ht="15" thickBot="1" x14ac:dyDescent="0.4">
      <c r="A141" s="14">
        <v>1</v>
      </c>
      <c r="B141" s="14">
        <v>23</v>
      </c>
      <c r="C141" s="15"/>
      <c r="D141" s="14">
        <v>1</v>
      </c>
      <c r="E141" s="14">
        <v>24</v>
      </c>
      <c r="G141" s="21" t="str">
        <f t="shared" si="58"/>
        <v>Gordon, Stuart</v>
      </c>
      <c r="H141" s="21" t="str">
        <f>INDEX('2025'!$C$24:'2025'!$DN$24,$A77,$B77)&amp;""</f>
        <v>Bryson Dechambeau</v>
      </c>
      <c r="I141" s="61" t="str">
        <f>INDEX('2025'!$C$24:'2025'!$DN$24,$D141,$E141)&amp;""</f>
        <v>MC</v>
      </c>
      <c r="K141" s="21" t="str">
        <f t="shared" si="59"/>
        <v>Gordon, Stuart</v>
      </c>
      <c r="L141" s="21" t="str">
        <f>INDEX('2025'!$C$25:'2025'!$DN$25,$A77,$B77)&amp;""</f>
        <v>Ludvig Aberg</v>
      </c>
      <c r="M141" s="17" t="str">
        <f>INDEX('2025'!$C$25:'2025'!$DN$25,$D141,$E141)&amp;""</f>
        <v>90500</v>
      </c>
      <c r="O141" s="21" t="str">
        <f t="shared" si="60"/>
        <v>Gordon, Stuart</v>
      </c>
      <c r="P141" s="21" t="str">
        <f>INDEX('2025'!$C$26:'2025'!$DN$26,$A77,$B77)&amp;""</f>
        <v>Alex Smalley</v>
      </c>
      <c r="Q141" s="17" t="str">
        <f>INDEX('2025'!$C$26:'2025'!$DN$26,$D141,$E141)&amp;""</f>
        <v>MC</v>
      </c>
      <c r="S141" s="21" t="str">
        <f t="shared" si="61"/>
        <v>Gordon, Stuart</v>
      </c>
      <c r="T141" s="21" t="str">
        <f>INDEX('2025'!$C$27:'2025'!$DN$27,$A141,$B141)&amp;""</f>
        <v>Jake Knapp</v>
      </c>
      <c r="U141" s="17" t="str">
        <f>INDEX('2025'!$C$27:'2025'!$DN$27,$D141,$E141)&amp;""</f>
        <v>183960</v>
      </c>
      <c r="W141" s="21" t="str">
        <f t="shared" si="62"/>
        <v>Gordon, Stuart</v>
      </c>
      <c r="X141" s="21" t="str">
        <f>INDEX('2025'!$C$28:'2025'!$DN$28,$A141,$B141)&amp;""</f>
        <v>Matthew Fitzpatrick</v>
      </c>
      <c r="Y141" s="17" t="str">
        <f>INDEX('2025'!$C$28:'2025'!$DN$28,$D141,$E141)&amp;""</f>
        <v>407250</v>
      </c>
      <c r="AA141" s="21" t="str">
        <f t="shared" si="63"/>
        <v>Gordon, Stuart</v>
      </c>
      <c r="AB141" s="25" t="str">
        <f>INDEX('2025'!$C$29:'2025'!$DN$29,$A141,$B141)&amp;""</f>
        <v>Shane Lowry</v>
      </c>
      <c r="AC141" s="17" t="str">
        <f>INDEX('2025'!$C$29:'2025'!$DN$29,$D141,$E141)&amp;""</f>
        <v>68340</v>
      </c>
      <c r="AE141" s="21" t="str">
        <f t="shared" si="64"/>
        <v>Gordon, Stuart</v>
      </c>
      <c r="AF141" s="21" t="str">
        <f>INDEX('2025'!$C$30:'2025'!$DN$30,$A141,$B141)&amp;""</f>
        <v>Sam Stevens</v>
      </c>
      <c r="AG141" s="17" t="str">
        <f>INDEX('2025'!$C$30:'2025'!$DN$30,$D141,$E141)&amp;""</f>
        <v>915600</v>
      </c>
      <c r="AI141" s="21" t="str">
        <f t="shared" si="65"/>
        <v>Gordon, Stuart</v>
      </c>
      <c r="AJ141" s="21" t="str">
        <f>INDEX('2025'!$C$31:'2025'!$DN$31,$A141,$B141)&amp;""</f>
        <v>Robert MacIntyre</v>
      </c>
      <c r="AK141" s="17" t="str">
        <f>INDEX('2025'!$C$31:'2025'!$DN$31,$D141,$E141)&amp;""</f>
        <v>47902</v>
      </c>
      <c r="AM141" s="21" t="str">
        <f t="shared" si="66"/>
        <v>Gordon, Stuart</v>
      </c>
      <c r="AN141" s="21" t="str">
        <f>INDEX('2025'!$C$32:'2025'!$DN$32,$A141,$B141)&amp;""</f>
        <v>Victor Hovland</v>
      </c>
      <c r="AO141" s="17" t="str">
        <f>INDEX('2025'!$C$32:'2025'!$DN$32,$D141,$E141)&amp;""</f>
        <v>111167</v>
      </c>
      <c r="AQ141" s="21" t="str">
        <f t="shared" si="67"/>
        <v>Gordon, Stuart</v>
      </c>
      <c r="AR141" s="21" t="str">
        <f>INDEX('2025'!$C$33:'2025'!$DN$33,$A141,$B141)&amp;""</f>
        <v>JT Poston</v>
      </c>
      <c r="AS141" s="17" t="str">
        <f>INDEX('2025'!$C$33:'2025'!$DN$33,$D141,$E141)&amp;""</f>
        <v>146000</v>
      </c>
    </row>
    <row r="142" spans="1:45" ht="15" thickBot="1" x14ac:dyDescent="0.4">
      <c r="A142" s="14">
        <v>1</v>
      </c>
      <c r="B142" s="14">
        <v>25</v>
      </c>
      <c r="C142" s="15"/>
      <c r="D142" s="14">
        <v>1</v>
      </c>
      <c r="E142" s="14">
        <v>26</v>
      </c>
      <c r="G142" s="21" t="str">
        <f t="shared" si="58"/>
        <v>Graham, Tim</v>
      </c>
      <c r="H142" s="21" t="str">
        <f>INDEX('2025'!$C$24:'2025'!$DN$24,$A78,$B78)&amp;""</f>
        <v>Ludvig Aberg</v>
      </c>
      <c r="I142" s="61" t="str">
        <f>INDEX('2025'!$C$24:'2025'!$DN$24,$D142,$E142)&amp;""</f>
        <v>MC</v>
      </c>
      <c r="K142" s="21" t="str">
        <f t="shared" si="59"/>
        <v>Graham, Tim</v>
      </c>
      <c r="L142" s="21" t="str">
        <f>INDEX('2025'!$C$25:'2025'!$DN$25,$A78,$B78)&amp;""</f>
        <v>Maverick McNeely</v>
      </c>
      <c r="M142" s="17" t="str">
        <f>INDEX('2025'!$C$25:'2025'!$DN$25,$D142,$E142)&amp;""</f>
        <v>252563</v>
      </c>
      <c r="O142" s="21" t="str">
        <f t="shared" si="60"/>
        <v>Graham, Tim</v>
      </c>
      <c r="P142" s="21" t="str">
        <f>INDEX('2025'!$C$26:'2025'!$DN$26,$A78,$B78)&amp;""</f>
        <v>Cameron Young</v>
      </c>
      <c r="Q142" s="17" t="str">
        <f>INDEX('2025'!$C$26:'2025'!$DN$26,$D142,$E142)&amp;""</f>
        <v>27091</v>
      </c>
      <c r="S142" s="21" t="str">
        <f t="shared" si="61"/>
        <v>Graham, Tim</v>
      </c>
      <c r="T142" s="21" t="str">
        <f>INDEX('2025'!$C$27:'2025'!$DN$27,$A142,$B142)&amp;""</f>
        <v>Ben Griffin</v>
      </c>
      <c r="U142" s="17" t="str">
        <f>INDEX('2025'!$C$27:'2025'!$DN$27,$D142,$E142)&amp;""</f>
        <v>MC</v>
      </c>
      <c r="W142" s="21" t="str">
        <f t="shared" si="62"/>
        <v>Graham, Tim</v>
      </c>
      <c r="X142" s="21" t="str">
        <f>INDEX('2025'!$C$28:'2025'!$DN$28,$A142,$B142)&amp;""</f>
        <v>Tommy Fleetwood</v>
      </c>
      <c r="Y142" s="17" t="str">
        <f>INDEX('2025'!$C$28:'2025'!$DN$28,$D142,$E142)&amp;""</f>
        <v>52950</v>
      </c>
      <c r="AA142" s="21" t="str">
        <f t="shared" si="63"/>
        <v>Graham, Tim</v>
      </c>
      <c r="AB142" s="25" t="str">
        <f>INDEX('2025'!$C$29:'2025'!$DN$29,$A142,$B142)&amp;""</f>
        <v>Jon Rahm</v>
      </c>
      <c r="AC142" s="17" t="str">
        <f>INDEX('2025'!$C$29:'2025'!$DN$29,$D142,$E142)&amp;""</f>
        <v>86517</v>
      </c>
      <c r="AE142" s="21" t="str">
        <f t="shared" si="64"/>
        <v>Graham, Tim</v>
      </c>
      <c r="AF142" s="21" t="str">
        <f>INDEX('2025'!$C$30:'2025'!$DN$30,$A142,$B142)&amp;""</f>
        <v>Jake Knapp</v>
      </c>
      <c r="AG142" s="17" t="str">
        <f>INDEX('2025'!$C$30:'2025'!$DN$30,$D142,$E142)&amp;""</f>
        <v>410025</v>
      </c>
      <c r="AI142" s="21" t="str">
        <f t="shared" si="65"/>
        <v>Graham, Tim</v>
      </c>
      <c r="AJ142" s="21" t="str">
        <f>INDEX('2025'!$C$31:'2025'!$DN$31,$A142,$B142)&amp;""</f>
        <v>Hideki Matsuyama</v>
      </c>
      <c r="AK142" s="17" t="str">
        <f>INDEX('2025'!$C$31:'2025'!$DN$31,$D142,$E142)&amp;""</f>
        <v>225500</v>
      </c>
      <c r="AM142" s="21" t="str">
        <f t="shared" si="66"/>
        <v>Graham, Tim</v>
      </c>
      <c r="AN142" s="21" t="str">
        <f>INDEX('2025'!$C$32:'2025'!$DN$32,$A142,$B142)&amp;""</f>
        <v>Chris Gotterup</v>
      </c>
      <c r="AO142" s="17" t="str">
        <f>INDEX('2025'!$C$32:'2025'!$DN$32,$D142,$E142)&amp;""</f>
        <v>46800</v>
      </c>
      <c r="AQ142" s="21" t="str">
        <f t="shared" si="67"/>
        <v>Graham, Tim</v>
      </c>
      <c r="AR142" s="21" t="str">
        <f>INDEX('2025'!$C$33:'2025'!$DN$33,$A142,$B142)&amp;""</f>
        <v>Xander Schauffele</v>
      </c>
      <c r="AS142" s="17" t="str">
        <f>INDEX('2025'!$C$33:'2025'!$DN$33,$D142,$E142)&amp;""</f>
        <v>163500</v>
      </c>
    </row>
    <row r="143" spans="1:45" ht="15" thickBot="1" x14ac:dyDescent="0.4">
      <c r="A143" s="14">
        <v>1</v>
      </c>
      <c r="B143" s="14">
        <v>27</v>
      </c>
      <c r="C143" s="15"/>
      <c r="D143" s="14">
        <v>1</v>
      </c>
      <c r="E143" s="14">
        <v>28</v>
      </c>
      <c r="G143" s="21" t="str">
        <f t="shared" si="58"/>
        <v>Gros, Collin</v>
      </c>
      <c r="H143" s="21" t="str">
        <f>INDEX('2025'!$C$24:'2025'!$DN$24,$A79,$B79)&amp;""</f>
        <v>Sam Burns</v>
      </c>
      <c r="I143" s="61" t="str">
        <f>INDEX('2025'!$C$24:'2025'!$DN$24,$D143,$E143)&amp;""</f>
        <v>615786</v>
      </c>
      <c r="K143" s="21" t="str">
        <f t="shared" si="59"/>
        <v>Gros, Collin</v>
      </c>
      <c r="L143" s="21" t="str">
        <f>INDEX('2025'!$C$25:'2025'!$DN$25,$A79,$B79)&amp;""</f>
        <v>Sepp Straka</v>
      </c>
      <c r="M143" s="17" t="str">
        <f>INDEX('2025'!$C$25:'2025'!$DN$25,$D143,$E143)&amp;""</f>
        <v>54286</v>
      </c>
      <c r="O143" s="21" t="str">
        <f t="shared" si="60"/>
        <v>Gros, Collin</v>
      </c>
      <c r="P143" s="21" t="str">
        <f>INDEX('2025'!$C$26:'2025'!$DN$26,$A79,$B79)&amp;""</f>
        <v>Aldrich Potgieter</v>
      </c>
      <c r="Q143" s="17" t="str">
        <f>INDEX('2025'!$C$26:'2025'!$DN$26,$D143,$E143)&amp;""</f>
        <v>1728000</v>
      </c>
      <c r="S143" s="21" t="str">
        <f t="shared" si="61"/>
        <v>Gros, Collin</v>
      </c>
      <c r="T143" s="21" t="str">
        <f>INDEX('2025'!$C$27:'2025'!$DN$27,$A143,$B143)&amp;""</f>
        <v>Adam Schenk</v>
      </c>
      <c r="U143" s="17" t="str">
        <f>INDEX('2025'!$C$27:'2025'!$DN$27,$D143,$E143)&amp;""</f>
        <v>MC</v>
      </c>
      <c r="W143" s="21" t="str">
        <f t="shared" si="62"/>
        <v>Gros, Collin</v>
      </c>
      <c r="X143" s="21" t="str">
        <f>INDEX('2025'!$C$28:'2025'!$DN$28,$A143,$B143)&amp;""</f>
        <v>Harry Hall</v>
      </c>
      <c r="Y143" s="17" t="str">
        <f>INDEX('2025'!$C$28:'2025'!$DN$28,$D143,$E143)&amp;""</f>
        <v>120510</v>
      </c>
      <c r="AA143" s="21" t="str">
        <f t="shared" si="63"/>
        <v>Gros, Collin</v>
      </c>
      <c r="AB143" s="25" t="str">
        <f>INDEX('2025'!$C$29:'2025'!$DN$29,$A143,$B143)&amp;""</f>
        <v>Tom McKibbin</v>
      </c>
      <c r="AC143" s="17" t="str">
        <f>INDEX('2025'!$C$29:'2025'!$DN$29,$D143,$E143)&amp;""</f>
        <v>MC</v>
      </c>
      <c r="AE143" s="21" t="str">
        <f t="shared" si="64"/>
        <v>Gros, Collin</v>
      </c>
      <c r="AF143" s="21" t="str">
        <f>INDEX('2025'!$C$30:'2025'!$DN$30,$A143,$B143)&amp;""</f>
        <v>Peirceson Cody</v>
      </c>
      <c r="AG143" s="17" t="str">
        <f>INDEX('2025'!$C$30:'2025'!$DN$30,$D143,$E143)&amp;""</f>
        <v>410025</v>
      </c>
      <c r="AI143" s="21" t="str">
        <f t="shared" si="65"/>
        <v>Gros, Collin</v>
      </c>
      <c r="AJ143" s="21" t="str">
        <f>INDEX('2025'!$C$31:'2025'!$DN$31,$A143,$B143)&amp;""</f>
        <v>Michael Thorbjornsen</v>
      </c>
      <c r="AK143" s="17" t="str">
        <f>INDEX('2025'!$C$31:'2025'!$DN$31,$D143,$E143)&amp;""</f>
        <v>72980</v>
      </c>
      <c r="AM143" s="21" t="str">
        <f t="shared" si="66"/>
        <v>Gros, Collin</v>
      </c>
      <c r="AN143" s="21" t="str">
        <f>INDEX('2025'!$C$32:'2025'!$DN$32,$A143,$B143)&amp;""</f>
        <v>Harrish English</v>
      </c>
      <c r="AO143" s="17" t="str">
        <f>INDEX('2025'!$C$32:'2025'!$DN$32,$D143,$E143)&amp;""</f>
        <v>53900</v>
      </c>
      <c r="AQ143" s="21" t="str">
        <f t="shared" si="67"/>
        <v>Gros, Collin</v>
      </c>
      <c r="AR143" s="21" t="str">
        <f>INDEX('2025'!$C$33:'2025'!$DN$33,$A143,$B143)&amp;""</f>
        <v>Xander Schauffele</v>
      </c>
      <c r="AS143" s="17" t="str">
        <f>INDEX('2025'!$C$33:'2025'!$DN$33,$D143,$E143)&amp;""</f>
        <v>163500</v>
      </c>
    </row>
    <row r="144" spans="1:45" ht="15" thickBot="1" x14ac:dyDescent="0.4">
      <c r="A144" s="14">
        <v>1</v>
      </c>
      <c r="B144" s="14">
        <v>29</v>
      </c>
      <c r="C144" s="15"/>
      <c r="D144" s="14">
        <v>1</v>
      </c>
      <c r="E144" s="14">
        <v>30</v>
      </c>
      <c r="G144" s="21" t="str">
        <f t="shared" si="58"/>
        <v>Gunter, Dustin</v>
      </c>
      <c r="H144" s="21" t="str">
        <f>INDEX('2025'!$C$24:'2025'!$DN$24,$A80,$B80)&amp;""</f>
        <v>Jon Rahm</v>
      </c>
      <c r="I144" s="61" t="str">
        <f>INDEX('2025'!$C$24:'2025'!$DN$24,$D144,$E144)&amp;""</f>
        <v>615786</v>
      </c>
      <c r="K144" s="21" t="str">
        <f t="shared" si="59"/>
        <v>Gunter, Dustin</v>
      </c>
      <c r="L144" s="21" t="str">
        <f>INDEX('2025'!$C$25:'2025'!$DN$25,$A80,$B80)&amp;""</f>
        <v>Keegan Bradley</v>
      </c>
      <c r="M144" s="17" t="str">
        <f>INDEX('2025'!$C$25:'2025'!$DN$25,$D144,$E144)&amp;""</f>
        <v>3600000</v>
      </c>
      <c r="O144" s="21" t="str">
        <f t="shared" si="60"/>
        <v>Gunter, Dustin</v>
      </c>
      <c r="P144" s="21" t="str">
        <f>INDEX('2025'!$C$26:'2025'!$DN$26,$A80,$B80)&amp;""</f>
        <v>Cameron Young</v>
      </c>
      <c r="Q144" s="17" t="str">
        <f>INDEX('2025'!$C$26:'2025'!$DN$26,$D144,$E144)&amp;""</f>
        <v>27091</v>
      </c>
      <c r="S144" s="21" t="str">
        <f t="shared" si="61"/>
        <v>Gunter, Dustin</v>
      </c>
      <c r="T144" s="21" t="str">
        <f>INDEX('2025'!$C$27:'2025'!$DN$27,$A144,$B144)&amp;""</f>
        <v>Jason Day</v>
      </c>
      <c r="U144" s="17" t="str">
        <f>INDEX('2025'!$C$27:'2025'!$DN$27,$D144,$E144)&amp;""</f>
        <v>MC</v>
      </c>
      <c r="W144" s="21" t="str">
        <f t="shared" si="62"/>
        <v>Gunter, Dustin</v>
      </c>
      <c r="X144" s="21" t="str">
        <f>INDEX('2025'!$C$28:'2025'!$DN$28,$A144,$B144)&amp;""</f>
        <v>Tommy Fleetwood</v>
      </c>
      <c r="Y144" s="17" t="str">
        <f>INDEX('2025'!$C$28:'2025'!$DN$28,$D144,$E144)&amp;""</f>
        <v>52950</v>
      </c>
      <c r="AA144" s="21" t="str">
        <f t="shared" si="63"/>
        <v>Gunter, Dustin</v>
      </c>
      <c r="AB144" s="25" t="str">
        <f>INDEX('2025'!$C$29:'2025'!$DN$29,$A144,$B144)&amp;""</f>
        <v>Xander Schauffele</v>
      </c>
      <c r="AC144" s="17" t="str">
        <f>INDEX('2025'!$C$29:'2025'!$DN$29,$D144,$E144)&amp;""</f>
        <v>451833</v>
      </c>
      <c r="AE144" s="21" t="str">
        <f t="shared" si="64"/>
        <v>Gunter, Dustin</v>
      </c>
      <c r="AF144" s="21" t="str">
        <f>INDEX('2025'!$C$30:'2025'!$DN$30,$A144,$B144)&amp;""</f>
        <v>Wyndham Clark</v>
      </c>
      <c r="AG144" s="17" t="str">
        <f>INDEX('2025'!$C$30:'2025'!$DN$30,$D144,$E144)&amp;""</f>
        <v>186900</v>
      </c>
      <c r="AI144" s="21" t="str">
        <f t="shared" si="65"/>
        <v>Gunter, Dustin</v>
      </c>
      <c r="AJ144" s="21" t="str">
        <f>INDEX('2025'!$C$31:'2025'!$DN$31,$A144,$B144)&amp;""</f>
        <v>Robert MacIntyre</v>
      </c>
      <c r="AK144" s="17" t="str">
        <f>INDEX('2025'!$C$31:'2025'!$DN$31,$D144,$E144)&amp;""</f>
        <v>47902</v>
      </c>
      <c r="AM144" s="21" t="str">
        <f t="shared" si="66"/>
        <v>Gunter, Dustin</v>
      </c>
      <c r="AN144" s="21" t="str">
        <f>INDEX('2025'!$C$32:'2025'!$DN$32,$A144,$B144)&amp;""</f>
        <v>Russell Henley</v>
      </c>
      <c r="AO144" s="17" t="str">
        <f>INDEX('2025'!$C$32:'2025'!$DN$32,$D144,$E144)&amp;""</f>
        <v>281000</v>
      </c>
      <c r="AQ144" s="21" t="str">
        <f t="shared" si="67"/>
        <v>Gunter, Dustin</v>
      </c>
      <c r="AR144" s="21" t="str">
        <f>INDEX('2025'!$C$33:'2025'!$DN$33,$A144,$B144)&amp;""</f>
        <v>Ludvig Aberg</v>
      </c>
      <c r="AS144" s="17" t="str">
        <f>INDEX('2025'!$C$33:'2025'!$DN$33,$D144,$E144)&amp;""</f>
        <v>645000</v>
      </c>
    </row>
    <row r="145" spans="1:45" ht="15" thickBot="1" x14ac:dyDescent="0.4">
      <c r="A145" s="14">
        <v>1</v>
      </c>
      <c r="B145" s="14">
        <v>31</v>
      </c>
      <c r="C145" s="15"/>
      <c r="D145" s="14">
        <v>1</v>
      </c>
      <c r="E145" s="14">
        <v>32</v>
      </c>
      <c r="G145" s="21" t="str">
        <f t="shared" si="58"/>
        <v>Gunter, Greg</v>
      </c>
      <c r="H145" s="21" t="str">
        <f>INDEX('2025'!$C$24:'2025'!$DN$24,$A81,$B81)&amp;""</f>
        <v>Bryson Dechambeau</v>
      </c>
      <c r="I145" s="61" t="str">
        <f>INDEX('2025'!$C$24:'2025'!$DN$24,$D145,$E145)&amp;""</f>
        <v>MC</v>
      </c>
      <c r="K145" s="21" t="str">
        <f t="shared" si="59"/>
        <v>Gunter, Greg</v>
      </c>
      <c r="L145" s="21" t="str">
        <f>INDEX('2025'!$C$25:'2025'!$DN$25,$A81,$B81)&amp;""</f>
        <v>Ryan Fox</v>
      </c>
      <c r="M145" s="17" t="str">
        <f>INDEX('2025'!$C$25:'2025'!$DN$25,$D145,$E145)&amp;""</f>
        <v>252563</v>
      </c>
      <c r="O145" s="21" t="str">
        <f t="shared" si="60"/>
        <v>Gunter, Greg</v>
      </c>
      <c r="P145" s="21" t="str">
        <f>INDEX('2025'!$C$26:'2025'!$DN$26,$A81,$B81)&amp;""</f>
        <v>Keegan Bradley</v>
      </c>
      <c r="Q145" s="17" t="str">
        <f>INDEX('2025'!$C$26:'2025'!$DN$26,$D145,$E145)&amp;""</f>
        <v>36000</v>
      </c>
      <c r="S145" s="21" t="str">
        <f t="shared" si="61"/>
        <v>Gunter, Greg</v>
      </c>
      <c r="T145" s="21" t="str">
        <f>INDEX('2025'!$C$27:'2025'!$DN$27,$A145,$B145)&amp;""</f>
        <v>Jason Day</v>
      </c>
      <c r="U145" s="17" t="str">
        <f>INDEX('2025'!$C$27:'2025'!$DN$27,$D145,$E145)&amp;""</f>
        <v>MC</v>
      </c>
      <c r="W145" s="21" t="str">
        <f t="shared" si="62"/>
        <v>Gunter, Greg</v>
      </c>
      <c r="X145" s="21" t="str">
        <f>INDEX('2025'!$C$28:'2025'!$DN$28,$A145,$B145)&amp;""</f>
        <v>Jodan Smith</v>
      </c>
      <c r="Y145" s="17" t="str">
        <f>INDEX('2025'!$C$28:'2025'!$DN$28,$D145,$E145)&amp;""</f>
        <v>80625</v>
      </c>
      <c r="AA145" s="21" t="str">
        <f t="shared" si="63"/>
        <v>Gunter, Greg</v>
      </c>
      <c r="AB145" s="25" t="str">
        <f>INDEX('2025'!$C$29:'2025'!$DN$29,$A145,$B145)&amp;""</f>
        <v>Jon Rahm</v>
      </c>
      <c r="AC145" s="17" t="str">
        <f>INDEX('2025'!$C$29:'2025'!$DN$29,$D145,$E145)&amp;""</f>
        <v>86517</v>
      </c>
      <c r="AE145" s="21" t="str">
        <f t="shared" si="64"/>
        <v>Gunter, Greg</v>
      </c>
      <c r="AF145" s="21" t="str">
        <f>INDEX('2025'!$C$30:'2025'!$DN$30,$A145,$B145)&amp;""</f>
        <v>Tony Finau</v>
      </c>
      <c r="AG145" s="17" t="str">
        <f>INDEX('2025'!$C$30:'2025'!$DN$30,$D145,$E145)&amp;""</f>
        <v>MC</v>
      </c>
      <c r="AI145" s="21" t="str">
        <f t="shared" si="65"/>
        <v>Gunter, Greg</v>
      </c>
      <c r="AJ145" s="21" t="str">
        <f>INDEX('2025'!$C$31:'2025'!$DN$31,$A145,$B145)&amp;""</f>
        <v>Sam Stevens</v>
      </c>
      <c r="AK145" s="17" t="str">
        <f>INDEX('2025'!$C$31:'2025'!$DN$31,$D145,$E145)&amp;""</f>
        <v>MC</v>
      </c>
      <c r="AM145" s="21" t="str">
        <f t="shared" si="66"/>
        <v>Gunter, Greg</v>
      </c>
      <c r="AN145" s="21" t="str">
        <f>INDEX('2025'!$C$32:'2025'!$DN$32,$A145,$B145)&amp;""</f>
        <v>Chris Gotterup</v>
      </c>
      <c r="AO145" s="17" t="str">
        <f>INDEX('2025'!$C$32:'2025'!$DN$32,$D145,$E145)&amp;""</f>
        <v>46800</v>
      </c>
      <c r="AQ145" s="21" t="str">
        <f t="shared" si="67"/>
        <v>Gunter, Greg</v>
      </c>
      <c r="AR145" s="21" t="str">
        <f>INDEX('2025'!$C$33:'2025'!$DN$33,$A145,$B145)&amp;""</f>
        <v>Harry Hall</v>
      </c>
      <c r="AS145" s="17" t="str">
        <f>INDEX('2025'!$C$33:'2025'!$DN$33,$D145,$E145)&amp;""</f>
        <v>750000</v>
      </c>
    </row>
    <row r="146" spans="1:45" ht="15" thickBot="1" x14ac:dyDescent="0.4">
      <c r="A146" s="14">
        <v>1</v>
      </c>
      <c r="B146" s="14">
        <v>33</v>
      </c>
      <c r="C146" s="15"/>
      <c r="D146" s="14">
        <v>1</v>
      </c>
      <c r="E146" s="14">
        <v>34</v>
      </c>
      <c r="G146" s="21" t="str">
        <f t="shared" si="58"/>
        <v>Hage, Gady</v>
      </c>
      <c r="H146" s="21" t="str">
        <f>INDEX('2025'!$C$24:'2025'!$DN$24,$A82,$B82)&amp;""</f>
        <v>Jon Rahm</v>
      </c>
      <c r="I146" s="61" t="str">
        <f>INDEX('2025'!$C$24:'2025'!$DN$24,$D146,$E146)&amp;""</f>
        <v>615786</v>
      </c>
      <c r="K146" s="21" t="str">
        <f t="shared" si="59"/>
        <v>Hage, Gady</v>
      </c>
      <c r="L146" s="21" t="str">
        <f>INDEX('2025'!$C$25:'2025'!$DN$25,$A82,$B82)&amp;""</f>
        <v>Rory McIlroy</v>
      </c>
      <c r="M146" s="17" t="str">
        <f>INDEX('2025'!$C$25:'2025'!$DN$25,$D146,$E146)&amp;""</f>
        <v>695000</v>
      </c>
      <c r="O146" s="21" t="str">
        <f t="shared" si="60"/>
        <v>Hage, Gady</v>
      </c>
      <c r="P146" s="21" t="str">
        <f>INDEX('2025'!$C$26:'2025'!$DN$26,$A82,$B82)&amp;""</f>
        <v>Ben Griffin</v>
      </c>
      <c r="Q146" s="17" t="str">
        <f>INDEX('2025'!$C$26:'2025'!$DN$26,$D146,$E146)&amp;""</f>
        <v>172000</v>
      </c>
      <c r="S146" s="21" t="str">
        <f t="shared" si="61"/>
        <v>Hage, Gady</v>
      </c>
      <c r="T146" s="21" t="str">
        <f>INDEX('2025'!$C$27:'2025'!$DN$27,$A146,$B146)&amp;""</f>
        <v>Jake Knapp</v>
      </c>
      <c r="U146" s="17" t="str">
        <f>INDEX('2025'!$C$27:'2025'!$DN$27,$D146,$E146)&amp;""</f>
        <v>183960</v>
      </c>
      <c r="W146" s="21" t="str">
        <f t="shared" si="62"/>
        <v>Hage, Gady</v>
      </c>
      <c r="X146" s="21" t="str">
        <f>INDEX('2025'!$C$28:'2025'!$DN$28,$A146,$B146)&amp;""</f>
        <v>Victor Hovland</v>
      </c>
      <c r="Y146" s="17" t="str">
        <f>INDEX('2025'!$C$28:'2025'!$DN$28,$D146,$E146)&amp;""</f>
        <v>189675</v>
      </c>
      <c r="AA146" s="21" t="str">
        <f t="shared" si="63"/>
        <v>Hage, Gady</v>
      </c>
      <c r="AB146" s="25" t="str">
        <f>INDEX('2025'!$C$29:'2025'!$DN$29,$A146,$B146)&amp;""</f>
        <v>Tyrell Hatton</v>
      </c>
      <c r="AC146" s="17" t="str">
        <f>INDEX('2025'!$C$29:'2025'!$DN$29,$D146,$E146)&amp;""</f>
        <v>185257</v>
      </c>
      <c r="AE146" s="21" t="str">
        <f t="shared" si="64"/>
        <v>Hage, Gady</v>
      </c>
      <c r="AF146" s="21" t="str">
        <f>INDEX('2025'!$C$30:'2025'!$DN$30,$A146,$B146)&amp;""</f>
        <v>Rickie Fowler</v>
      </c>
      <c r="AG146" s="17" t="str">
        <f>INDEX('2025'!$C$30:'2025'!$DN$30,$D146,$E146)&amp;""</f>
        <v>50591</v>
      </c>
      <c r="AI146" s="21" t="str">
        <f t="shared" si="65"/>
        <v>Hage, Gady</v>
      </c>
      <c r="AJ146" s="21" t="str">
        <f>INDEX('2025'!$C$31:'2025'!$DN$31,$A146,$B146)&amp;""</f>
        <v>Matthew Fitzpatrick</v>
      </c>
      <c r="AK146" s="17" t="str">
        <f>INDEX('2025'!$C$31:'2025'!$DN$31,$D146,$E146)&amp;""</f>
        <v>515234</v>
      </c>
      <c r="AM146" s="21" t="str">
        <f t="shared" si="66"/>
        <v>Hage, Gady</v>
      </c>
      <c r="AN146" s="21" t="str">
        <f>INDEX('2025'!$C$32:'2025'!$DN$32,$A146,$B146)&amp;""</f>
        <v>Colin Morikawa</v>
      </c>
      <c r="AO146" s="17" t="str">
        <f>INDEX('2025'!$C$32:'2025'!$DN$32,$D146,$E146)&amp;""</f>
        <v>186167</v>
      </c>
      <c r="AQ146" s="21" t="str">
        <f t="shared" si="67"/>
        <v>Hage, Gady</v>
      </c>
      <c r="AR146" s="21" t="str">
        <f>INDEX('2025'!$C$33:'2025'!$DN$33,$A146,$B146)&amp;""</f>
        <v>Chris Gotterup</v>
      </c>
      <c r="AS146" s="17" t="str">
        <f>INDEX('2025'!$C$33:'2025'!$DN$33,$D146,$E146)&amp;""</f>
        <v>119667</v>
      </c>
    </row>
    <row r="147" spans="1:45" ht="15" thickBot="1" x14ac:dyDescent="0.4">
      <c r="A147" s="14">
        <v>1</v>
      </c>
      <c r="B147" s="14">
        <v>35</v>
      </c>
      <c r="C147" s="15"/>
      <c r="D147" s="14">
        <v>1</v>
      </c>
      <c r="E147" s="14">
        <v>36</v>
      </c>
      <c r="G147" s="21" t="str">
        <f t="shared" si="58"/>
        <v>Harvey, Tavis</v>
      </c>
      <c r="H147" s="21" t="str">
        <f>INDEX('2025'!$C$24:'2025'!$DN$24,$A83,$B83)&amp;""</f>
        <v>Jon Rahm</v>
      </c>
      <c r="I147" s="61" t="str">
        <f>INDEX('2025'!$C$24:'2025'!$DN$24,$D147,$E147)&amp;""</f>
        <v>615786</v>
      </c>
      <c r="K147" s="21" t="str">
        <f t="shared" si="59"/>
        <v>Harvey, Tavis</v>
      </c>
      <c r="L147" s="21" t="str">
        <f>INDEX('2025'!$C$25:'2025'!$DN$25,$A83,$B83)&amp;""</f>
        <v>Ben Griffin</v>
      </c>
      <c r="M147" s="17" t="str">
        <f>INDEX('2025'!$C$25:'2025'!$DN$25,$D147,$E147)&amp;""</f>
        <v>360000</v>
      </c>
      <c r="O147" s="21" t="str">
        <f t="shared" si="60"/>
        <v>Harvey, Tavis</v>
      </c>
      <c r="P147" s="21" t="str">
        <f>INDEX('2025'!$C$26:'2025'!$DN$26,$A83,$B83)&amp;""</f>
        <v>Harry Hall</v>
      </c>
      <c r="Q147" s="17" t="str">
        <f>INDEX('2025'!$C$26:'2025'!$DN$26,$D147,$E147)&amp;""</f>
        <v>172000</v>
      </c>
      <c r="S147" s="21" t="str">
        <f t="shared" si="61"/>
        <v>Harvey, Tavis</v>
      </c>
      <c r="T147" s="21" t="str">
        <f>INDEX('2025'!$C$27:'2025'!$DN$27,$A147,$B147)&amp;""</f>
        <v>Denny McCarthy</v>
      </c>
      <c r="U147" s="17" t="str">
        <f>INDEX('2025'!$C$27:'2025'!$DN$27,$D147,$E147)&amp;""</f>
        <v>348600</v>
      </c>
      <c r="W147" s="21" t="str">
        <f t="shared" si="62"/>
        <v>Harvey, Tavis</v>
      </c>
      <c r="X147" s="21" t="str">
        <f>INDEX('2025'!$C$28:'2025'!$DN$28,$A147,$B147)&amp;""</f>
        <v>Ryan Fox</v>
      </c>
      <c r="Y147" s="17" t="str">
        <f>INDEX('2025'!$C$28:'2025'!$DN$28,$D147,$E147)&amp;""</f>
        <v>19800</v>
      </c>
      <c r="AA147" s="21" t="str">
        <f t="shared" si="63"/>
        <v>Harvey, Tavis</v>
      </c>
      <c r="AB147" s="25" t="str">
        <f>INDEX('2025'!$C$29:'2025'!$DN$29,$A147,$B147)&amp;""</f>
        <v>Rory McIlroy</v>
      </c>
      <c r="AC147" s="17" t="str">
        <f>INDEX('2025'!$C$29:'2025'!$DN$29,$D147,$E147)&amp;""</f>
        <v>451833</v>
      </c>
      <c r="AE147" s="21" t="str">
        <f t="shared" si="64"/>
        <v>Harvey, Tavis</v>
      </c>
      <c r="AF147" s="21" t="str">
        <f>INDEX('2025'!$C$30:'2025'!$DN$30,$A147,$B147)&amp;""</f>
        <v>Maverick McNealy</v>
      </c>
      <c r="AG147" s="17" t="str">
        <f>INDEX('2025'!$C$30:'2025'!$DN$30,$D147,$E147)&amp;""</f>
        <v>MC</v>
      </c>
      <c r="AI147" s="21" t="str">
        <f t="shared" si="65"/>
        <v>Harvey, Tavis</v>
      </c>
      <c r="AJ147" s="21" t="str">
        <f>INDEX('2025'!$C$31:'2025'!$DN$31,$A147,$B147)&amp;""</f>
        <v>Matthew Fitzpatrick</v>
      </c>
      <c r="AK147" s="17" t="str">
        <f>INDEX('2025'!$C$31:'2025'!$DN$31,$D147,$E147)&amp;""</f>
        <v>515234</v>
      </c>
      <c r="AM147" s="21" t="str">
        <f t="shared" si="66"/>
        <v>Harvey, Tavis</v>
      </c>
      <c r="AN147" s="21" t="str">
        <f>INDEX('2025'!$C$32:'2025'!$DN$32,$A147,$B147)&amp;""</f>
        <v>Victor Hovland</v>
      </c>
      <c r="AO147" s="17" t="str">
        <f>INDEX('2025'!$C$32:'2025'!$DN$32,$D147,$E147)&amp;""</f>
        <v>111167</v>
      </c>
      <c r="AQ147" s="21" t="str">
        <f t="shared" si="67"/>
        <v>Harvey, Tavis</v>
      </c>
      <c r="AR147" s="21" t="str">
        <f>INDEX('2025'!$C$33:'2025'!$DN$33,$A147,$B147)&amp;""</f>
        <v>Cameron Young</v>
      </c>
      <c r="AS147" s="17" t="str">
        <f>INDEX('2025'!$C$33:'2025'!$DN$33,$D147,$E147)&amp;""</f>
        <v>520000</v>
      </c>
    </row>
    <row r="148" spans="1:45" ht="15" thickBot="1" x14ac:dyDescent="0.4">
      <c r="A148" s="14">
        <v>1</v>
      </c>
      <c r="B148" s="14">
        <v>37</v>
      </c>
      <c r="C148" s="15"/>
      <c r="D148" s="14">
        <v>1</v>
      </c>
      <c r="E148" s="14">
        <v>38</v>
      </c>
      <c r="G148" s="21" t="str">
        <f t="shared" si="58"/>
        <v>Hefferan, Dennis</v>
      </c>
      <c r="H148" s="21" t="str">
        <f>INDEX('2025'!$C$24:'2025'!$DN$24,$A84,$B84)&amp;""</f>
        <v>Bryson Dechambeau</v>
      </c>
      <c r="I148" s="61" t="str">
        <f>INDEX('2025'!$C$24:'2025'!$DN$24,$D148,$E148)&amp;""</f>
        <v>MC</v>
      </c>
      <c r="K148" s="21" t="str">
        <f t="shared" si="59"/>
        <v>Hefferan, Dennis</v>
      </c>
      <c r="L148" s="21" t="str">
        <f>INDEX('2025'!$C$25:'2025'!$DN$25,$A84,$B84)&amp;""</f>
        <v>Ben Griffin</v>
      </c>
      <c r="M148" s="17" t="str">
        <f>INDEX('2025'!$C$25:'2025'!$DN$25,$D148,$E148)&amp;""</f>
        <v>360000</v>
      </c>
      <c r="O148" s="21" t="str">
        <f t="shared" si="60"/>
        <v>Hefferan, Dennis</v>
      </c>
      <c r="P148" s="21" t="str">
        <f>INDEX('2025'!$C$26:'2025'!$DN$26,$A84,$B84)&amp;""</f>
        <v>Keegan Bradley</v>
      </c>
      <c r="Q148" s="17" t="str">
        <f>INDEX('2025'!$C$26:'2025'!$DN$26,$D148,$E148)&amp;""</f>
        <v>36000</v>
      </c>
      <c r="S148" s="21" t="str">
        <f t="shared" si="61"/>
        <v>Hefferan, Dennis</v>
      </c>
      <c r="T148" s="21" t="str">
        <f>INDEX('2025'!$C$27:'2025'!$DN$27,$A148,$B148)&amp;""</f>
        <v>JT Poston</v>
      </c>
      <c r="U148" s="17" t="str">
        <f>INDEX('2025'!$C$27:'2025'!$DN$27,$D148,$E148)&amp;""</f>
        <v>MC</v>
      </c>
      <c r="W148" s="21" t="str">
        <f t="shared" si="62"/>
        <v>Hefferan, Dennis</v>
      </c>
      <c r="X148" s="21" t="str">
        <f>INDEX('2025'!$C$28:'2025'!$DN$28,$A148,$B148)&amp;""</f>
        <v>Robert MacIntyre</v>
      </c>
      <c r="Y148" s="17" t="str">
        <f>INDEX('2025'!$C$28:'2025'!$DN$28,$D148,$E148)&amp;""</f>
        <v>19800</v>
      </c>
      <c r="AA148" s="21" t="str">
        <f t="shared" si="63"/>
        <v>Hefferan, Dennis</v>
      </c>
      <c r="AB148" s="25" t="str">
        <f>INDEX('2025'!$C$29:'2025'!$DN$29,$A148,$B148)&amp;""</f>
        <v>Rory McIlroy</v>
      </c>
      <c r="AC148" s="17" t="str">
        <f>INDEX('2025'!$C$29:'2025'!$DN$29,$D148,$E148)&amp;""</f>
        <v>451833</v>
      </c>
      <c r="AE148" s="21" t="str">
        <f t="shared" si="64"/>
        <v>Hefferan, Dennis</v>
      </c>
      <c r="AF148" s="21" t="str">
        <f>INDEX('2025'!$C$30:'2025'!$DN$30,$A148,$B148)&amp;""</f>
        <v>Chris Gotterup</v>
      </c>
      <c r="AG148" s="17" t="str">
        <f>INDEX('2025'!$C$30:'2025'!$DN$30,$D148,$E148)&amp;""</f>
        <v>220500</v>
      </c>
      <c r="AI148" s="21" t="str">
        <f t="shared" si="65"/>
        <v>Hefferan, Dennis</v>
      </c>
      <c r="AJ148" s="21" t="str">
        <f>INDEX('2025'!$C$31:'2025'!$DN$31,$A148,$B148)&amp;""</f>
        <v>Akshay Bhatia</v>
      </c>
      <c r="AK148" s="17" t="str">
        <f>INDEX('2025'!$C$31:'2025'!$DN$31,$D148,$E148)&amp;""</f>
        <v>MC</v>
      </c>
      <c r="AM148" s="21" t="str">
        <f t="shared" si="66"/>
        <v>Hefferan, Dennis</v>
      </c>
      <c r="AN148" s="21" t="str">
        <f>INDEX('2025'!$C$32:'2025'!$DN$32,$A148,$B148)&amp;""</f>
        <v>Scottie Scheffler</v>
      </c>
      <c r="AO148" s="17" t="str">
        <f>INDEX('2025'!$C$32:'2025'!$DN$32,$D148,$E148)&amp;""</f>
        <v>1160000</v>
      </c>
      <c r="AQ148" s="21" t="str">
        <f t="shared" si="67"/>
        <v>Hefferan, Dennis</v>
      </c>
      <c r="AR148" s="21" t="str">
        <f>INDEX('2025'!$C$33:'2025'!$DN$33,$A148,$B148)&amp;""</f>
        <v>Tommy Fleetwood</v>
      </c>
      <c r="AS148" s="17" t="str">
        <f>INDEX('2025'!$C$33:'2025'!$DN$33,$D148,$E148)&amp;""</f>
        <v>910000</v>
      </c>
    </row>
    <row r="149" spans="1:45" ht="15" hidden="1" thickBot="1" x14ac:dyDescent="0.4">
      <c r="A149" s="14">
        <v>1</v>
      </c>
      <c r="B149" s="14">
        <v>39</v>
      </c>
      <c r="C149" s="15"/>
      <c r="D149" s="14">
        <v>1</v>
      </c>
      <c r="E149" s="14">
        <v>40</v>
      </c>
      <c r="G149" s="21" t="str">
        <f t="shared" si="58"/>
        <v>Isaacs, Chad</v>
      </c>
      <c r="H149" s="21" t="str">
        <f>INDEX('2025'!$C$24:'2025'!$DN$24,$A85,$B85)&amp;""</f>
        <v>Jon Rahm</v>
      </c>
      <c r="I149" s="61" t="str">
        <f>INDEX('2025'!$C$24:'2025'!$DN$24,$D149,$E149)&amp;""</f>
        <v>615786</v>
      </c>
      <c r="K149" s="21" t="str">
        <f t="shared" si="59"/>
        <v>Isaacs, Chad</v>
      </c>
      <c r="L149" s="21" t="str">
        <f>INDEX('2025'!$C$25:'2025'!$DN$25,$A85,$B85)&amp;""</f>
        <v>Gary Woodland</v>
      </c>
      <c r="M149" s="17" t="str">
        <f>INDEX('2025'!$C$25:'2025'!$DN$25,$D149,$E149)&amp;""</f>
        <v>90500</v>
      </c>
      <c r="O149" s="21" t="str">
        <f t="shared" si="60"/>
        <v>Isaacs, Chad</v>
      </c>
      <c r="P149" s="21" t="str">
        <f>INDEX('2025'!$C$26:'2025'!$DN$26,$A85,$B85)&amp;""</f>
        <v>Dickie Pride</v>
      </c>
      <c r="Q149" s="17" t="str">
        <f>INDEX('2025'!$C$26:'2025'!$DN$26,$D149,$E149)&amp;""</f>
        <v>MC</v>
      </c>
      <c r="S149" s="21" t="str">
        <f t="shared" si="61"/>
        <v>Isaacs, Chad</v>
      </c>
      <c r="T149" s="21" t="str">
        <f>INDEX('2025'!$C$27:'2025'!$DN$27,$A149,$B149)&amp;""</f>
        <v>Dickie Pride</v>
      </c>
      <c r="U149" s="17" t="str">
        <f>INDEX('2025'!$C$27:'2025'!$DN$27,$D149,$E149)&amp;""</f>
        <v>MC</v>
      </c>
      <c r="W149" s="21" t="str">
        <f t="shared" si="62"/>
        <v>Isaacs, Chad</v>
      </c>
      <c r="X149" s="21" t="str">
        <f>INDEX('2025'!$C$28:'2025'!$DN$28,$A149,$B149)&amp;""</f>
        <v/>
      </c>
      <c r="Y149" s="17" t="str">
        <f>INDEX('2025'!$C$28:'2025'!$DN$28,$D149,$E149)&amp;""</f>
        <v/>
      </c>
      <c r="AA149" s="21" t="str">
        <f t="shared" si="63"/>
        <v>Isaacs, Chad</v>
      </c>
      <c r="AB149" s="25" t="str">
        <f>INDEX('2025'!$C$29:'2025'!$DN$29,$A149,$B149)&amp;""</f>
        <v/>
      </c>
      <c r="AC149" s="17" t="str">
        <f>INDEX('2025'!$C$29:'2025'!$DN$29,$D149,$E149)&amp;""</f>
        <v/>
      </c>
      <c r="AE149" s="21" t="str">
        <f t="shared" si="64"/>
        <v>Isaacs, Chad</v>
      </c>
      <c r="AF149" s="21" t="str">
        <f>INDEX('2025'!$C$30:'2025'!$DN$30,$A149,$B149)&amp;""</f>
        <v/>
      </c>
      <c r="AG149" s="17" t="str">
        <f>INDEX('2025'!$C$30:'2025'!$DN$30,$D149,$E149)&amp;""</f>
        <v/>
      </c>
      <c r="AI149" s="21" t="str">
        <f t="shared" si="65"/>
        <v>Isaacs, Chad</v>
      </c>
      <c r="AJ149" s="21" t="str">
        <f>INDEX('2025'!$C$31:'2025'!$DN$31,$A149,$B149)&amp;""</f>
        <v>0</v>
      </c>
      <c r="AK149" s="17" t="str">
        <f>INDEX('2025'!$C$31:'2025'!$DN$31,$D149,$E149)&amp;""</f>
        <v>0</v>
      </c>
      <c r="AM149" s="21" t="str">
        <f t="shared" si="66"/>
        <v>Isaacs, Chad</v>
      </c>
      <c r="AN149" s="21" t="str">
        <f>INDEX('2025'!$C$32:'2025'!$DN$32,$A149,$B149)&amp;""</f>
        <v/>
      </c>
      <c r="AO149" s="17" t="str">
        <f>INDEX('2025'!$C$32:'2025'!$DN$32,$D149,$E149)&amp;""</f>
        <v/>
      </c>
      <c r="AQ149" s="21" t="str">
        <f t="shared" si="67"/>
        <v>Isaacs, Chad</v>
      </c>
      <c r="AR149" s="21" t="str">
        <f>INDEX('2025'!$C$33:'2025'!$DN$33,$A149,$B149)&amp;""</f>
        <v/>
      </c>
      <c r="AS149" s="17" t="str">
        <f>INDEX('2025'!$C$33:'2025'!$DN$33,$D149,$E149)&amp;""</f>
        <v/>
      </c>
    </row>
    <row r="150" spans="1:45" ht="15" thickBot="1" x14ac:dyDescent="0.4">
      <c r="A150" s="14">
        <v>1</v>
      </c>
      <c r="B150" s="14">
        <v>41</v>
      </c>
      <c r="C150" s="15"/>
      <c r="D150" s="14">
        <v>1</v>
      </c>
      <c r="E150" s="14">
        <v>42</v>
      </c>
      <c r="G150" s="21" t="str">
        <f t="shared" si="58"/>
        <v>Jankowski, Andy</v>
      </c>
      <c r="H150" s="21" t="str">
        <f>INDEX('2025'!$C$24:'2025'!$DN$24,$A86,$B86)&amp;""</f>
        <v>Bryson Dechambeau</v>
      </c>
      <c r="I150" s="61" t="str">
        <f>INDEX('2025'!$C$24:'2025'!$DN$24,$D150,$E150)&amp;""</f>
        <v>MC</v>
      </c>
      <c r="K150" s="21" t="str">
        <f t="shared" si="59"/>
        <v>Jankowski, Andy</v>
      </c>
      <c r="L150" s="21" t="str">
        <f>INDEX('2025'!$C$25:'2025'!$DN$25,$A86,$B86)&amp;""</f>
        <v>Sam Burns</v>
      </c>
      <c r="M150" s="17" t="str">
        <f>INDEX('2025'!$C$25:'2025'!$DN$25,$D150,$E150)&amp;""</f>
        <v>252563</v>
      </c>
      <c r="O150" s="21" t="str">
        <f t="shared" si="60"/>
        <v>Jankowski, Andy</v>
      </c>
      <c r="P150" s="21" t="str">
        <f>INDEX('2025'!$C$26:'2025'!$DN$26,$A86,$B86)&amp;""</f>
        <v>Hideki Matsuyama</v>
      </c>
      <c r="Q150" s="17" t="str">
        <f>INDEX('2025'!$C$26:'2025'!$DN$26,$D150,$E150)&amp;""</f>
        <v>172000</v>
      </c>
      <c r="S150" s="21" t="str">
        <f t="shared" si="61"/>
        <v>Jankowski, Andy</v>
      </c>
      <c r="T150" s="21" t="str">
        <f>INDEX('2025'!$C$27:'2025'!$DN$27,$A150,$B150)&amp;""</f>
        <v>Ben Griffin</v>
      </c>
      <c r="U150" s="17" t="str">
        <f>INDEX('2025'!$C$27:'2025'!$DN$27,$D150,$E150)&amp;""</f>
        <v>MC</v>
      </c>
      <c r="W150" s="21" t="str">
        <f t="shared" si="62"/>
        <v>Jankowski, Andy</v>
      </c>
      <c r="X150" s="21" t="str">
        <f>INDEX('2025'!$C$28:'2025'!$DN$28,$A150,$B150)&amp;""</f>
        <v>Adam Scott</v>
      </c>
      <c r="Y150" s="17" t="str">
        <f>INDEX('2025'!$C$28:'2025'!$DN$28,$D150,$E150)&amp;""</f>
        <v>120510</v>
      </c>
      <c r="AA150" s="21" t="str">
        <f t="shared" si="63"/>
        <v>Jankowski, Andy</v>
      </c>
      <c r="AB150" s="25" t="str">
        <f>INDEX('2025'!$C$29:'2025'!$DN$29,$A150,$B150)&amp;""</f>
        <v>Rory McIlroy</v>
      </c>
      <c r="AC150" s="17" t="str">
        <f>INDEX('2025'!$C$29:'2025'!$DN$29,$D150,$E150)&amp;""</f>
        <v>451833</v>
      </c>
      <c r="AE150" s="21" t="str">
        <f t="shared" si="64"/>
        <v>Jankowski, Andy</v>
      </c>
      <c r="AF150" s="21" t="str">
        <f>INDEX('2025'!$C$30:'2025'!$DN$30,$A150,$B150)&amp;""</f>
        <v>Chris Gotterup</v>
      </c>
      <c r="AG150" s="17" t="str">
        <f>INDEX('2025'!$C$30:'2025'!$DN$30,$D150,$E150)&amp;""</f>
        <v>220500</v>
      </c>
      <c r="AI150" s="21" t="str">
        <f t="shared" si="65"/>
        <v>Jankowski, Andy</v>
      </c>
      <c r="AJ150" s="21" t="str">
        <f>INDEX('2025'!$C$31:'2025'!$DN$31,$A150,$B150)&amp;""</f>
        <v>Matthew Fitzpatrick</v>
      </c>
      <c r="AK150" s="17" t="str">
        <f>INDEX('2025'!$C$31:'2025'!$DN$31,$D150,$E150)&amp;""</f>
        <v>515234</v>
      </c>
      <c r="AM150" s="21" t="str">
        <f t="shared" si="66"/>
        <v>Jankowski, Andy</v>
      </c>
      <c r="AN150" s="21" t="str">
        <f>INDEX('2025'!$C$32:'2025'!$DN$32,$A150,$B150)&amp;""</f>
        <v>Xander Schauffele</v>
      </c>
      <c r="AO150" s="17" t="str">
        <f>INDEX('2025'!$C$32:'2025'!$DN$32,$D150,$E150)&amp;""</f>
        <v>186167</v>
      </c>
      <c r="AQ150" s="21" t="str">
        <f t="shared" si="67"/>
        <v>Jankowski, Andy</v>
      </c>
      <c r="AR150" s="21" t="str">
        <f>INDEX('2025'!$C$33:'2025'!$DN$33,$A150,$B150)&amp;""</f>
        <v>Justin Rose</v>
      </c>
      <c r="AS150" s="17" t="str">
        <f>INDEX('2025'!$C$33:'2025'!$DN$33,$D150,$E150)&amp;""</f>
        <v>146000</v>
      </c>
    </row>
    <row r="151" spans="1:45" ht="15" thickBot="1" x14ac:dyDescent="0.4">
      <c r="A151" s="14">
        <v>1</v>
      </c>
      <c r="B151" s="14">
        <v>43</v>
      </c>
      <c r="C151" s="15"/>
      <c r="D151" s="14">
        <v>1</v>
      </c>
      <c r="E151" s="14">
        <v>44</v>
      </c>
      <c r="G151" s="21" t="str">
        <f t="shared" si="58"/>
        <v>Jones, Danny</v>
      </c>
      <c r="H151" s="21" t="str">
        <f>INDEX('2025'!$C$24:'2025'!$DN$24,$A87,$B87)&amp;""</f>
        <v>Bryson Dechambeau</v>
      </c>
      <c r="I151" s="61" t="str">
        <f>INDEX('2025'!$C$24:'2025'!$DN$24,$D151,$E151)&amp;""</f>
        <v>MC</v>
      </c>
      <c r="K151" s="21" t="str">
        <f t="shared" si="59"/>
        <v>Jones, Danny</v>
      </c>
      <c r="L151" s="21" t="str">
        <f>INDEX('2025'!$C$25:'2025'!$DN$25,$A87,$B87)&amp;""</f>
        <v>Xander Schauffele</v>
      </c>
      <c r="M151" s="17" t="str">
        <f>INDEX('2025'!$C$25:'2025'!$DN$25,$D151,$E151)&amp;""</f>
        <v>42250</v>
      </c>
      <c r="O151" s="21" t="str">
        <f t="shared" si="60"/>
        <v>Jones, Danny</v>
      </c>
      <c r="P151" s="21" t="str">
        <f>INDEX('2025'!$C$26:'2025'!$DN$26,$A87,$B87)&amp;""</f>
        <v>Patrick Cantlay</v>
      </c>
      <c r="Q151" s="17" t="str">
        <f>INDEX('2025'!$C$26:'2025'!$DN$26,$D151,$E151)&amp;""</f>
        <v>58560</v>
      </c>
      <c r="S151" s="21" t="str">
        <f t="shared" si="61"/>
        <v>Jones, Danny</v>
      </c>
      <c r="T151" s="21" t="str">
        <f>INDEX('2025'!$C$27:'2025'!$DN$27,$A151,$B151)&amp;""</f>
        <v>Michael Thorbjornsen</v>
      </c>
      <c r="U151" s="17" t="str">
        <f>INDEX('2025'!$C$27:'2025'!$DN$27,$D151,$E151)&amp;""</f>
        <v>183960</v>
      </c>
      <c r="W151" s="21" t="str">
        <f t="shared" si="62"/>
        <v>Jones, Danny</v>
      </c>
      <c r="X151" s="21" t="str">
        <f>INDEX('2025'!$C$28:'2025'!$DN$28,$A151,$B151)&amp;""</f>
        <v>Jordan Smith</v>
      </c>
      <c r="Y151" s="17" t="str">
        <f>INDEX('2025'!$C$28:'2025'!$DN$28,$D151,$E151)&amp;""</f>
        <v>80625</v>
      </c>
      <c r="AA151" s="21" t="str">
        <f t="shared" si="63"/>
        <v>Jones, Danny</v>
      </c>
      <c r="AB151" s="25" t="str">
        <f>INDEX('2025'!$C$29:'2025'!$DN$29,$A151,$B151)&amp;""</f>
        <v>Robert MacIntyre</v>
      </c>
      <c r="AC151" s="17" t="str">
        <f>INDEX('2025'!$C$29:'2025'!$DN$29,$D151,$E151)&amp;""</f>
        <v>451833</v>
      </c>
      <c r="AE151" s="21" t="str">
        <f t="shared" si="64"/>
        <v>Jones, Danny</v>
      </c>
      <c r="AF151" s="21" t="str">
        <f>INDEX('2025'!$C$30:'2025'!$DN$30,$A151,$B151)&amp;""</f>
        <v>Tony Finau</v>
      </c>
      <c r="AG151" s="17" t="str">
        <f>INDEX('2025'!$C$30:'2025'!$DN$30,$D151,$E151)&amp;""</f>
        <v>MC</v>
      </c>
      <c r="AI151" s="21" t="str">
        <f t="shared" si="65"/>
        <v>Jones, Danny</v>
      </c>
      <c r="AJ151" s="21" t="str">
        <f>INDEX('2025'!$C$31:'2025'!$DN$31,$A151,$B151)&amp;""</f>
        <v>Nicolai Hojgaard</v>
      </c>
      <c r="AK151" s="17" t="str">
        <f>INDEX('2025'!$C$31:'2025'!$DN$31,$D151,$E151)&amp;""</f>
        <v>38212</v>
      </c>
      <c r="AM151" s="21" t="str">
        <f t="shared" si="66"/>
        <v>Jones, Danny</v>
      </c>
      <c r="AN151" s="21" t="str">
        <f>INDEX('2025'!$C$32:'2025'!$DN$32,$A151,$B151)&amp;""</f>
        <v>Matthew Fitzpatrick</v>
      </c>
      <c r="AO151" s="17" t="str">
        <f>INDEX('2025'!$C$32:'2025'!$DN$32,$D151,$E151)&amp;""</f>
        <v>111167</v>
      </c>
      <c r="AQ151" s="21" t="str">
        <f t="shared" si="67"/>
        <v>Jones, Danny</v>
      </c>
      <c r="AR151" s="21" t="str">
        <f>INDEX('2025'!$C$33:'2025'!$DN$33,$A151,$B151)&amp;""</f>
        <v>JJ Spaun</v>
      </c>
      <c r="AS151" s="17" t="str">
        <f>INDEX('2025'!$C$33:'2025'!$DN$33,$D151,$E151)&amp;""</f>
        <v>213000</v>
      </c>
    </row>
    <row r="152" spans="1:45" ht="15" thickBot="1" x14ac:dyDescent="0.4">
      <c r="A152" s="14">
        <v>1</v>
      </c>
      <c r="B152" s="14">
        <v>45</v>
      </c>
      <c r="C152" s="15"/>
      <c r="D152" s="14">
        <v>1</v>
      </c>
      <c r="E152" s="14">
        <v>46</v>
      </c>
      <c r="G152" s="21" t="str">
        <f t="shared" si="58"/>
        <v>Jordan, Michael</v>
      </c>
      <c r="H152" s="21" t="str">
        <f>INDEX('2025'!$C$24:'2025'!$DN$24,$A88,$B88)&amp;""</f>
        <v>Jon Rahm</v>
      </c>
      <c r="I152" s="61" t="str">
        <f>INDEX('2025'!$C$24:'2025'!$DN$24,$D152,$E152)&amp;""</f>
        <v>615786</v>
      </c>
      <c r="K152" s="21" t="str">
        <f t="shared" si="59"/>
        <v>Jordan, Michael</v>
      </c>
      <c r="L152" s="21" t="str">
        <f>INDEX('2025'!$C$25:'2025'!$DN$25,$A88,$B88)&amp;""</f>
        <v>Patrick Cantlay</v>
      </c>
      <c r="M152" s="17" t="str">
        <f>INDEX('2025'!$C$25:'2025'!$DN$25,$D152,$E152)&amp;""</f>
        <v>440000</v>
      </c>
      <c r="O152" s="21" t="str">
        <f t="shared" si="60"/>
        <v>Jordan, Michael</v>
      </c>
      <c r="P152" s="21" t="str">
        <f>INDEX('2025'!$C$26:'2025'!$DN$26,$A88,$B88)&amp;""</f>
        <v>Colin Morikawa</v>
      </c>
      <c r="Q152" s="17" t="str">
        <f>INDEX('2025'!$C$26:'2025'!$DN$26,$D152,$E152)&amp;""</f>
        <v>2610600</v>
      </c>
      <c r="S152" s="21" t="str">
        <f t="shared" si="61"/>
        <v>Jordan, Michael</v>
      </c>
      <c r="T152" s="21" t="str">
        <f>INDEX('2025'!$C$27:'2025'!$DN$27,$A152,$B152)&amp;""</f>
        <v>Max Homa</v>
      </c>
      <c r="U152" s="17" t="str">
        <f>INDEX('2025'!$C$27:'2025'!$DN$27,$D152,$E152)&amp;""</f>
        <v>556500</v>
      </c>
      <c r="W152" s="21" t="str">
        <f t="shared" si="62"/>
        <v>Jordan, Michael</v>
      </c>
      <c r="X152" s="21" t="str">
        <f>INDEX('2025'!$C$28:'2025'!$DN$28,$A152,$B152)&amp;""</f>
        <v>Tommy Fleetwood</v>
      </c>
      <c r="Y152" s="17" t="str">
        <f>INDEX('2025'!$C$28:'2025'!$DN$28,$D152,$E152)&amp;""</f>
        <v>52950</v>
      </c>
      <c r="AA152" s="21" t="str">
        <f t="shared" si="63"/>
        <v>Jordan, Michael</v>
      </c>
      <c r="AB152" s="25" t="str">
        <f>INDEX('2025'!$C$29:'2025'!$DN$29,$A152,$B152)&amp;""</f>
        <v>Rory McIlroy</v>
      </c>
      <c r="AC152" s="17" t="str">
        <f>INDEX('2025'!$C$29:'2025'!$DN$29,$D152,$E152)&amp;""</f>
        <v>451833</v>
      </c>
      <c r="AE152" s="21" t="str">
        <f t="shared" si="64"/>
        <v>Jordan, Michael</v>
      </c>
      <c r="AF152" s="21" t="str">
        <f>INDEX('2025'!$C$30:'2025'!$DN$30,$A152,$B152)&amp;""</f>
        <v>Sam Burns</v>
      </c>
      <c r="AG152" s="17" t="str">
        <f>INDEX('2025'!$C$30:'2025'!$DN$30,$D152,$E152)&amp;""</f>
        <v>18396</v>
      </c>
      <c r="AI152" s="21" t="str">
        <f t="shared" si="65"/>
        <v>Jordan, Michael</v>
      </c>
      <c r="AJ152" s="21" t="str">
        <f>INDEX('2025'!$C$31:'2025'!$DN$31,$A152,$B152)&amp;""</f>
        <v>Jake Knapp</v>
      </c>
      <c r="AK152" s="17" t="str">
        <f>INDEX('2025'!$C$31:'2025'!$DN$31,$D152,$E152)&amp;""</f>
        <v>MC</v>
      </c>
      <c r="AM152" s="21" t="str">
        <f t="shared" si="66"/>
        <v>Jordan, Michael</v>
      </c>
      <c r="AN152" s="21" t="str">
        <f>INDEX('2025'!$C$32:'2025'!$DN$32,$A152,$B152)&amp;""</f>
        <v>Victor Hovland</v>
      </c>
      <c r="AO152" s="17" t="str">
        <f>INDEX('2025'!$C$32:'2025'!$DN$32,$D152,$E152)&amp;""</f>
        <v>111167</v>
      </c>
      <c r="AQ152" s="21" t="str">
        <f t="shared" si="67"/>
        <v>Jordan, Michael</v>
      </c>
      <c r="AR152" s="21" t="str">
        <f>INDEX('2025'!$C$33:'2025'!$DN$33,$A152,$B152)&amp;""</f>
        <v>Ludvig Aberg</v>
      </c>
      <c r="AS152" s="17" t="str">
        <f>INDEX('2025'!$C$33:'2025'!$DN$33,$D152,$E152)&amp;""</f>
        <v>645000</v>
      </c>
    </row>
    <row r="153" spans="1:45" ht="15" thickBot="1" x14ac:dyDescent="0.4">
      <c r="A153" s="14">
        <v>1</v>
      </c>
      <c r="B153" s="14">
        <v>47</v>
      </c>
      <c r="C153" s="15"/>
      <c r="D153" s="14">
        <v>1</v>
      </c>
      <c r="E153" s="14">
        <v>48</v>
      </c>
      <c r="G153" s="21" t="str">
        <f t="shared" si="58"/>
        <v>Junkersfield, Janel</v>
      </c>
      <c r="H153" s="21" t="str">
        <f>INDEX('2025'!$C$24:'2025'!$DN$24,$A89,$B89)&amp;""</f>
        <v>Scottie Scheffler</v>
      </c>
      <c r="I153" s="61" t="str">
        <f>INDEX('2025'!$C$24:'2025'!$DN$24,$D153,$E153)&amp;""</f>
        <v>615786</v>
      </c>
      <c r="K153" s="21" t="str">
        <f t="shared" si="59"/>
        <v>Junkersfield, Janel</v>
      </c>
      <c r="L153" s="21" t="str">
        <f>INDEX('2025'!$C$25:'2025'!$DN$25,$A89,$B89)&amp;""</f>
        <v>Tony Finau</v>
      </c>
      <c r="M153" s="17" t="str">
        <f>INDEX('2025'!$C$25:'2025'!$DN$25,$D153,$E153)&amp;""</f>
        <v>39750</v>
      </c>
      <c r="O153" s="21" t="str">
        <f t="shared" si="60"/>
        <v>Junkersfield, Janel</v>
      </c>
      <c r="P153" s="21" t="str">
        <f>INDEX('2025'!$C$26:'2025'!$DN$26,$A89,$B89)&amp;""</f>
        <v>Keegan Bradley</v>
      </c>
      <c r="Q153" s="17" t="str">
        <f>INDEX('2025'!$C$26:'2025'!$DN$26,$D153,$E153)&amp;""</f>
        <v>36000</v>
      </c>
      <c r="S153" s="21" t="str">
        <f t="shared" si="61"/>
        <v>Junkersfield, Janel</v>
      </c>
      <c r="T153" s="21" t="str">
        <f>INDEX('2025'!$C$27:'2025'!$DN$27,$A153,$B153)&amp;""</f>
        <v>Denny McCarthy</v>
      </c>
      <c r="U153" s="17" t="str">
        <f>INDEX('2025'!$C$27:'2025'!$DN$27,$D153,$E153)&amp;""</f>
        <v>348600</v>
      </c>
      <c r="W153" s="21" t="str">
        <f t="shared" si="62"/>
        <v>Junkersfield, Janel</v>
      </c>
      <c r="X153" s="21" t="str">
        <f>INDEX('2025'!$C$28:'2025'!$DN$28,$A153,$B153)&amp;""</f>
        <v>Matthew Fitzpatrick</v>
      </c>
      <c r="Y153" s="17" t="str">
        <f>INDEX('2025'!$C$28:'2025'!$DN$28,$D153,$E153)&amp;""</f>
        <v>407250</v>
      </c>
      <c r="AA153" s="21" t="str">
        <f t="shared" si="63"/>
        <v>Junkersfield, Janel</v>
      </c>
      <c r="AB153" s="25" t="str">
        <f>INDEX('2025'!$C$29:'2025'!$DN$29,$A153,$B153)&amp;""</f>
        <v>Jon Rahm</v>
      </c>
      <c r="AC153" s="17" t="str">
        <f>INDEX('2025'!$C$29:'2025'!$DN$29,$D153,$E153)&amp;""</f>
        <v>86517</v>
      </c>
      <c r="AE153" s="21" t="str">
        <f t="shared" si="64"/>
        <v>Junkersfield, Janel</v>
      </c>
      <c r="AF153" s="21" t="str">
        <f>INDEX('2025'!$C$30:'2025'!$DN$30,$A153,$B153)&amp;""</f>
        <v>Eric Cole</v>
      </c>
      <c r="AG153" s="17" t="str">
        <f>INDEX('2025'!$C$30:'2025'!$DN$30,$D153,$E153)&amp;""</f>
        <v>MC</v>
      </c>
      <c r="AI153" s="21" t="str">
        <f t="shared" si="65"/>
        <v>Junkersfield, Janel</v>
      </c>
      <c r="AJ153" s="21" t="str">
        <f>INDEX('2025'!$C$31:'2025'!$DN$31,$A153,$B153)&amp;""</f>
        <v>Aaron Rai</v>
      </c>
      <c r="AK153" s="17" t="str">
        <f>INDEX('2025'!$C$31:'2025'!$DN$31,$D153,$E153)&amp;""</f>
        <v>633450</v>
      </c>
      <c r="AM153" s="21" t="str">
        <f t="shared" si="66"/>
        <v>Junkersfield, Janel</v>
      </c>
      <c r="AN153" s="21" t="str">
        <f>INDEX('2025'!$C$32:'2025'!$DN$32,$A153,$B153)&amp;""</f>
        <v>Justin Thomas</v>
      </c>
      <c r="AO153" s="17" t="str">
        <f>INDEX('2025'!$C$32:'2025'!$DN$32,$D153,$E153)&amp;""</f>
        <v>135500</v>
      </c>
      <c r="AQ153" s="21" t="str">
        <f t="shared" si="67"/>
        <v>Junkersfield, Janel</v>
      </c>
      <c r="AR153" s="21" t="str">
        <f>INDEX('2025'!$C$33:'2025'!$DN$33,$A153,$B153)&amp;""</f>
        <v>Victor Hovland</v>
      </c>
      <c r="AS153" s="17" t="str">
        <f>INDEX('2025'!$C$33:'2025'!$DN$33,$D153,$E153)&amp;""</f>
        <v>645000</v>
      </c>
    </row>
    <row r="154" spans="1:45" ht="15" thickBot="1" x14ac:dyDescent="0.4">
      <c r="A154" s="14">
        <v>1</v>
      </c>
      <c r="B154" s="14">
        <v>49</v>
      </c>
      <c r="C154" s="15"/>
      <c r="D154" s="14">
        <v>1</v>
      </c>
      <c r="E154" s="14">
        <v>50</v>
      </c>
      <c r="G154" s="21" t="str">
        <f t="shared" si="58"/>
        <v>Junkersfield, Mark</v>
      </c>
      <c r="H154" s="21" t="str">
        <f>INDEX('2025'!$C$24:'2025'!$DN$24,$A90,$B90)&amp;""</f>
        <v>Bryson Dechambeau</v>
      </c>
      <c r="I154" s="61" t="str">
        <f>INDEX('2025'!$C$24:'2025'!$DN$24,$D154,$E154)&amp;""</f>
        <v>MC</v>
      </c>
      <c r="K154" s="21" t="str">
        <f t="shared" si="59"/>
        <v>Junkersfield, Mark</v>
      </c>
      <c r="L154" s="21" t="str">
        <f>INDEX('2025'!$C$25:'2025'!$DN$25,$A90,$B90)&amp;""</f>
        <v>Dickie Pride</v>
      </c>
      <c r="M154" s="17" t="str">
        <f>INDEX('2025'!$C$25:'2025'!$DN$25,$D154,$E154)&amp;""</f>
        <v>MC</v>
      </c>
      <c r="O154" s="21" t="str">
        <f t="shared" si="60"/>
        <v>Junkersfield, Mark</v>
      </c>
      <c r="P154" s="21" t="str">
        <f>INDEX('2025'!$C$26:'2025'!$DN$26,$A90,$B90)&amp;""</f>
        <v>Dickie Pride</v>
      </c>
      <c r="Q154" s="17" t="str">
        <f>INDEX('2025'!$C$26:'2025'!$DN$26,$D154,$E154)&amp;""</f>
        <v>MC</v>
      </c>
      <c r="S154" s="21" t="str">
        <f t="shared" si="61"/>
        <v>Junkersfield, Mark</v>
      </c>
      <c r="T154" s="21" t="str">
        <f>INDEX('2025'!$C$27:'2025'!$DN$27,$A154,$B154)&amp;""</f>
        <v>Nico Echavarria</v>
      </c>
      <c r="U154" s="17" t="str">
        <f>INDEX('2025'!$C$27:'2025'!$DN$27,$D154,$E154)&amp;""</f>
        <v>MC</v>
      </c>
      <c r="W154" s="21" t="str">
        <f t="shared" si="62"/>
        <v>Junkersfield, Mark</v>
      </c>
      <c r="X154" s="21" t="str">
        <f>INDEX('2025'!$C$28:'2025'!$DN$28,$A154,$B154)&amp;""</f>
        <v>Luke Clanton</v>
      </c>
      <c r="Y154" s="17" t="str">
        <f>INDEX('2025'!$C$28:'2025'!$DN$28,$D154,$E154)&amp;""</f>
        <v>19800</v>
      </c>
      <c r="AA154" s="21" t="str">
        <f t="shared" si="63"/>
        <v>Junkersfield, Mark</v>
      </c>
      <c r="AB154" s="25" t="str">
        <f>INDEX('2025'!$C$29:'2025'!$DN$29,$A154,$B154)&amp;""</f>
        <v>Dickie Pride</v>
      </c>
      <c r="AC154" s="17" t="str">
        <f>INDEX('2025'!$C$29:'2025'!$DN$29,$D154,$E154)&amp;""</f>
        <v>MC</v>
      </c>
      <c r="AE154" s="21" t="str">
        <f t="shared" si="64"/>
        <v>Junkersfield, Mark</v>
      </c>
      <c r="AF154" s="21" t="str">
        <f>INDEX('2025'!$C$30:'2025'!$DN$30,$A154,$B154)&amp;""</f>
        <v>Chris Gotterup</v>
      </c>
      <c r="AG154" s="17" t="str">
        <f>INDEX('2025'!$C$30:'2025'!$DN$30,$D154,$E154)&amp;""</f>
        <v>220500</v>
      </c>
      <c r="AI154" s="21" t="str">
        <f t="shared" si="65"/>
        <v>Junkersfield, Mark</v>
      </c>
      <c r="AJ154" s="21" t="str">
        <f>INDEX('2025'!$C$31:'2025'!$DN$31,$A154,$B154)&amp;""</f>
        <v>Keegan Bradley</v>
      </c>
      <c r="AK154" s="17" t="str">
        <f>INDEX('2025'!$C$31:'2025'!$DN$31,$D154,$E154)&amp;""</f>
        <v>MC</v>
      </c>
      <c r="AM154" s="21" t="str">
        <f t="shared" si="66"/>
        <v>Junkersfield, Mark</v>
      </c>
      <c r="AN154" s="21" t="str">
        <f>INDEX('2025'!$C$32:'2025'!$DN$32,$A154,$B154)&amp;""</f>
        <v>JJ Spaun</v>
      </c>
      <c r="AO154" s="17" t="str">
        <f>INDEX('2025'!$C$32:'2025'!$DN$32,$D154,$E154)&amp;""</f>
        <v>2160000</v>
      </c>
      <c r="AQ154" s="21" t="str">
        <f t="shared" si="67"/>
        <v>Junkersfield, Mark</v>
      </c>
      <c r="AR154" s="21" t="str">
        <f>INDEX('2025'!$C$33:'2025'!$DN$33,$A154,$B154)&amp;""</f>
        <v>Scottie Scheffler</v>
      </c>
      <c r="AS154" s="17" t="str">
        <f>INDEX('2025'!$C$33:'2025'!$DN$33,$D154,$E154)&amp;""</f>
        <v>3600000</v>
      </c>
    </row>
    <row r="155" spans="1:45" ht="15" thickBot="1" x14ac:dyDescent="0.4">
      <c r="A155" s="14">
        <v>1</v>
      </c>
      <c r="B155" s="14">
        <v>51</v>
      </c>
      <c r="C155" s="15"/>
      <c r="D155" s="14">
        <v>1</v>
      </c>
      <c r="E155" s="14">
        <v>52</v>
      </c>
      <c r="G155" s="21" t="str">
        <f t="shared" si="58"/>
        <v>Junkersfield, Paul</v>
      </c>
      <c r="H155" s="21" t="str">
        <f>INDEX('2025'!$C$24:'2025'!$DN$24,$A91,$B91)&amp;""</f>
        <v>Joaquin Neimann</v>
      </c>
      <c r="I155" s="61" t="str">
        <f>INDEX('2025'!$C$24:'2025'!$DN$24,$D155,$E155)&amp;""</f>
        <v>MC</v>
      </c>
      <c r="K155" s="21" t="str">
        <f t="shared" si="59"/>
        <v>Junkersfield, Paul</v>
      </c>
      <c r="L155" s="21" t="str">
        <f>INDEX('2025'!$C$25:'2025'!$DN$25,$A91,$B91)&amp;""</f>
        <v>Andrew Novak</v>
      </c>
      <c r="M155" s="17" t="str">
        <f>INDEX('2025'!$C$25:'2025'!$DN$25,$D155,$E155)&amp;""</f>
        <v>125375</v>
      </c>
      <c r="O155" s="21" t="str">
        <f t="shared" si="60"/>
        <v>Junkersfield, Paul</v>
      </c>
      <c r="P155" s="21" t="str">
        <f>INDEX('2025'!$C$26:'2025'!$DN$26,$A91,$B91)&amp;""</f>
        <v>Harry Hall</v>
      </c>
      <c r="Q155" s="17" t="str">
        <f>INDEX('2025'!$C$26:'2025'!$DN$26,$D155,$E155)&amp;""</f>
        <v>172000</v>
      </c>
      <c r="S155" s="21" t="str">
        <f t="shared" si="61"/>
        <v>Junkersfield, Paul</v>
      </c>
      <c r="T155" s="21" t="str">
        <f>INDEX('2025'!$C$27:'2025'!$DN$27,$A155,$B155)&amp;""</f>
        <v>Ben Griffin</v>
      </c>
      <c r="U155" s="17" t="str">
        <f>INDEX('2025'!$C$27:'2025'!$DN$27,$D155,$E155)&amp;""</f>
        <v>MC</v>
      </c>
      <c r="W155" s="21" t="str">
        <f t="shared" si="62"/>
        <v>Junkersfield, Paul</v>
      </c>
      <c r="X155" s="21" t="str">
        <f>INDEX('2025'!$C$28:'2025'!$DN$28,$A155,$B155)&amp;""</f>
        <v>Xander Schauffele</v>
      </c>
      <c r="Y155" s="17" t="str">
        <f>INDEX('2025'!$C$28:'2025'!$DN$28,$D155,$E155)&amp;""</f>
        <v>233400</v>
      </c>
      <c r="AA155" s="21" t="str">
        <f t="shared" si="63"/>
        <v>Junkersfield, Paul</v>
      </c>
      <c r="AB155" s="25" t="str">
        <f>INDEX('2025'!$C$29:'2025'!$DN$29,$A155,$B155)&amp;""</f>
        <v>Tyrell Hatton</v>
      </c>
      <c r="AC155" s="17" t="str">
        <f>INDEX('2025'!$C$29:'2025'!$DN$29,$D155,$E155)&amp;""</f>
        <v>185257</v>
      </c>
      <c r="AE155" s="21" t="str">
        <f t="shared" si="64"/>
        <v>Junkersfield, Paul</v>
      </c>
      <c r="AF155" s="21" t="str">
        <f>INDEX('2025'!$C$30:'2025'!$DN$30,$A155,$B155)&amp;""</f>
        <v>Chris Gotterup</v>
      </c>
      <c r="AG155" s="17" t="str">
        <f>INDEX('2025'!$C$30:'2025'!$DN$30,$D155,$E155)&amp;""</f>
        <v>220500</v>
      </c>
      <c r="AI155" s="21" t="str">
        <f t="shared" si="65"/>
        <v>Junkersfield, Paul</v>
      </c>
      <c r="AJ155" s="21" t="str">
        <f>INDEX('2025'!$C$31:'2025'!$DN$31,$A155,$B155)&amp;""</f>
        <v>Sam Stevens</v>
      </c>
      <c r="AK155" s="17" t="str">
        <f>INDEX('2025'!$C$31:'2025'!$DN$31,$D155,$E155)&amp;""</f>
        <v>MC</v>
      </c>
      <c r="AM155" s="21" t="str">
        <f t="shared" si="66"/>
        <v>Junkersfield, Paul</v>
      </c>
      <c r="AN155" s="21" t="str">
        <f>INDEX('2025'!$C$32:'2025'!$DN$32,$A155,$B155)&amp;""</f>
        <v>Cameron Young</v>
      </c>
      <c r="AO155" s="17" t="str">
        <f>INDEX('2025'!$C$32:'2025'!$DN$32,$D155,$E155)&amp;""</f>
        <v>800000</v>
      </c>
      <c r="AQ155" s="21" t="str">
        <f t="shared" si="67"/>
        <v>Junkersfield, Paul</v>
      </c>
      <c r="AR155" s="21" t="str">
        <f>INDEX('2025'!$C$33:'2025'!$DN$33,$A155,$B155)&amp;""</f>
        <v>Patrick Cantlay</v>
      </c>
      <c r="AS155" s="17" t="str">
        <f>INDEX('2025'!$C$33:'2025'!$DN$33,$D155,$E155)&amp;""</f>
        <v>146000</v>
      </c>
    </row>
    <row r="156" spans="1:45" ht="15" thickBot="1" x14ac:dyDescent="0.4">
      <c r="A156" s="14">
        <v>1</v>
      </c>
      <c r="B156" s="14">
        <v>53</v>
      </c>
      <c r="C156" s="15"/>
      <c r="D156" s="14">
        <v>1</v>
      </c>
      <c r="E156" s="14">
        <v>54</v>
      </c>
      <c r="G156" s="21" t="str">
        <f t="shared" si="58"/>
        <v>Kirby, Craig</v>
      </c>
      <c r="H156" s="21" t="str">
        <f>INDEX('2025'!$C$24:'2025'!$DN$24,$A92,$B92)&amp;""</f>
        <v>Taylor Pendrith</v>
      </c>
      <c r="I156" s="61" t="str">
        <f>INDEX('2025'!$C$24:'2025'!$DN$24,$D156,$E156)&amp;""</f>
        <v>90608</v>
      </c>
      <c r="K156" s="21" t="str">
        <f t="shared" si="59"/>
        <v>Kirby, Craig</v>
      </c>
      <c r="L156" s="21" t="str">
        <f>INDEX('2025'!$C$25:'2025'!$DN$25,$A92,$B92)&amp;""</f>
        <v>Ryan Fox</v>
      </c>
      <c r="M156" s="17" t="str">
        <f>INDEX('2025'!$C$25:'2025'!$DN$25,$D156,$E156)&amp;""</f>
        <v>252563</v>
      </c>
      <c r="O156" s="21" t="str">
        <f t="shared" si="60"/>
        <v>Kirby, Craig</v>
      </c>
      <c r="P156" s="21" t="str">
        <f>INDEX('2025'!$C$26:'2025'!$DN$26,$A92,$B92)&amp;""</f>
        <v>Beau Hossler</v>
      </c>
      <c r="Q156" s="17" t="str">
        <f>INDEX('2025'!$C$26:'2025'!$DN$26,$D156,$E156)&amp;""</f>
        <v>21024</v>
      </c>
      <c r="S156" s="21" t="str">
        <f t="shared" si="61"/>
        <v>Kirby, Craig</v>
      </c>
      <c r="T156" s="21" t="str">
        <f>INDEX('2025'!$C$27:'2025'!$DN$27,$A156,$B156)&amp;""</f>
        <v>Michael Thorbjornsen</v>
      </c>
      <c r="U156" s="17" t="str">
        <f>INDEX('2025'!$C$27:'2025'!$DN$27,$D156,$E156)&amp;""</f>
        <v>183960</v>
      </c>
      <c r="W156" s="21" t="str">
        <f t="shared" si="62"/>
        <v>Kirby, Craig</v>
      </c>
      <c r="X156" s="21" t="str">
        <f>INDEX('2025'!$C$28:'2025'!$DN$28,$A156,$B156)&amp;""</f>
        <v>Colin Morikawa</v>
      </c>
      <c r="Y156" s="17" t="str">
        <f>INDEX('2025'!$C$28:'2025'!$DN$28,$D156,$E156)&amp;""</f>
        <v>MC</v>
      </c>
      <c r="AA156" s="21" t="str">
        <f t="shared" si="63"/>
        <v>Kirby, Craig</v>
      </c>
      <c r="AB156" s="25" t="str">
        <f>INDEX('2025'!$C$29:'2025'!$DN$29,$A156,$B156)&amp;""</f>
        <v>Bryson Dechambeau</v>
      </c>
      <c r="AC156" s="17" t="str">
        <f>INDEX('2025'!$C$29:'2025'!$DN$29,$D156,$E156)&amp;""</f>
        <v>304650</v>
      </c>
      <c r="AE156" s="21" t="str">
        <f t="shared" si="64"/>
        <v>Kirby, Craig</v>
      </c>
      <c r="AF156" s="21" t="str">
        <f>INDEX('2025'!$C$30:'2025'!$DN$30,$A156,$B156)&amp;""</f>
        <v>Rickie Fowler</v>
      </c>
      <c r="AG156" s="17" t="str">
        <f>INDEX('2025'!$C$30:'2025'!$DN$30,$D156,$E156)&amp;""</f>
        <v>50591</v>
      </c>
      <c r="AI156" s="21" t="str">
        <f t="shared" si="65"/>
        <v>Kirby, Craig</v>
      </c>
      <c r="AJ156" s="21" t="str">
        <f>INDEX('2025'!$C$31:'2025'!$DN$31,$A156,$B156)&amp;""</f>
        <v>Ben Griffin</v>
      </c>
      <c r="AK156" s="17" t="str">
        <f>INDEX('2025'!$C$31:'2025'!$DN$31,$D156,$E156)&amp;""</f>
        <v>397700</v>
      </c>
      <c r="AM156" s="21" t="str">
        <f t="shared" si="66"/>
        <v>Kirby, Craig</v>
      </c>
      <c r="AN156" s="21" t="str">
        <f>INDEX('2025'!$C$32:'2025'!$DN$32,$A156,$B156)&amp;""</f>
        <v>Xander Schauffele</v>
      </c>
      <c r="AO156" s="17" t="str">
        <f>INDEX('2025'!$C$32:'2025'!$DN$32,$D156,$E156)&amp;""</f>
        <v>186167</v>
      </c>
      <c r="AQ156" s="21" t="str">
        <f t="shared" si="67"/>
        <v>Kirby, Craig</v>
      </c>
      <c r="AR156" s="21" t="str">
        <f>INDEX('2025'!$C$33:'2025'!$DN$33,$A156,$B156)&amp;""</f>
        <v>Ludvig Aberg</v>
      </c>
      <c r="AS156" s="17" t="str">
        <f>INDEX('2025'!$C$33:'2025'!$DN$33,$D156,$E156)&amp;""</f>
        <v>645000</v>
      </c>
    </row>
    <row r="157" spans="1:45" ht="15" thickBot="1" x14ac:dyDescent="0.4">
      <c r="A157" s="14">
        <v>1</v>
      </c>
      <c r="B157" s="14">
        <v>55</v>
      </c>
      <c r="C157" s="15"/>
      <c r="D157" s="14">
        <v>1</v>
      </c>
      <c r="E157" s="14">
        <v>56</v>
      </c>
      <c r="G157" s="21" t="str">
        <f t="shared" si="58"/>
        <v>Kline, Daniel</v>
      </c>
      <c r="H157" s="21" t="str">
        <f>INDEX('2025'!$C$24:'2025'!$DN$24,$A93,$B93)&amp;""</f>
        <v>Scottie Scheffler</v>
      </c>
      <c r="I157" s="61" t="str">
        <f>INDEX('2025'!$C$24:'2025'!$DN$24,$D157,$E157)&amp;""</f>
        <v>615786</v>
      </c>
      <c r="K157" s="21" t="str">
        <f t="shared" si="59"/>
        <v>Kline, Daniel</v>
      </c>
      <c r="L157" s="21" t="str">
        <f>INDEX('2025'!$C$25:'2025'!$DN$25,$A93,$B93)&amp;""</f>
        <v>Xander Schauffele</v>
      </c>
      <c r="M157" s="17" t="str">
        <f>INDEX('2025'!$C$25:'2025'!$DN$25,$D157,$E157)&amp;""</f>
        <v>42250</v>
      </c>
      <c r="O157" s="21" t="str">
        <f t="shared" si="60"/>
        <v>Kline, Daniel</v>
      </c>
      <c r="P157" s="21" t="str">
        <f>INDEX('2025'!$C$26:'2025'!$DN$26,$A93,$B93)&amp;""</f>
        <v>Cameron Young</v>
      </c>
      <c r="Q157" s="17" t="str">
        <f>INDEX('2025'!$C$26:'2025'!$DN$26,$D157,$E157)&amp;""</f>
        <v>27091</v>
      </c>
      <c r="S157" s="21" t="str">
        <f t="shared" si="61"/>
        <v>Kline, Daniel</v>
      </c>
      <c r="T157" s="21" t="str">
        <f>INDEX('2025'!$C$27:'2025'!$DN$27,$A157,$B157)&amp;""</f>
        <v>Max Homa</v>
      </c>
      <c r="U157" s="17" t="str">
        <f>INDEX('2025'!$C$27:'2025'!$DN$27,$D157,$E157)&amp;""</f>
        <v>556500</v>
      </c>
      <c r="W157" s="21" t="str">
        <f t="shared" si="62"/>
        <v>Kline, Daniel</v>
      </c>
      <c r="X157" s="21" t="str">
        <f>INDEX('2025'!$C$28:'2025'!$DN$28,$A157,$B157)&amp;""</f>
        <v>Sepp Straka</v>
      </c>
      <c r="Y157" s="17" t="str">
        <f>INDEX('2025'!$C$28:'2025'!$DN$28,$D157,$E157)&amp;""</f>
        <v>287550</v>
      </c>
      <c r="AA157" s="21" t="str">
        <f t="shared" si="63"/>
        <v>Kline, Daniel</v>
      </c>
      <c r="AB157" s="25" t="str">
        <f>INDEX('2025'!$C$29:'2025'!$DN$29,$A157,$B157)&amp;""</f>
        <v>Tyrell Hatton</v>
      </c>
      <c r="AC157" s="17" t="str">
        <f>INDEX('2025'!$C$29:'2025'!$DN$29,$D157,$E157)&amp;""</f>
        <v>185257</v>
      </c>
      <c r="AE157" s="21" t="str">
        <f t="shared" si="64"/>
        <v>Kline, Daniel</v>
      </c>
      <c r="AF157" s="21" t="str">
        <f>INDEX('2025'!$C$30:'2025'!$DN$30,$A157,$B157)&amp;""</f>
        <v>Emilliano Grillo</v>
      </c>
      <c r="AG157" s="17" t="str">
        <f>INDEX('2025'!$C$30:'2025'!$DN$30,$D157,$E157)&amp;""</f>
        <v>95508</v>
      </c>
      <c r="AI157" s="21" t="str">
        <f t="shared" si="65"/>
        <v>Kline, Daniel</v>
      </c>
      <c r="AJ157" s="21" t="str">
        <f>INDEX('2025'!$C$31:'2025'!$DN$31,$A157,$B157)&amp;""</f>
        <v>Matthew Fitzpatrick</v>
      </c>
      <c r="AK157" s="17" t="str">
        <f>INDEX('2025'!$C$31:'2025'!$DN$31,$D157,$E157)&amp;""</f>
        <v>515234</v>
      </c>
      <c r="AM157" s="21" t="str">
        <f t="shared" si="66"/>
        <v>Kline, Daniel</v>
      </c>
      <c r="AN157" s="21" t="str">
        <f>INDEX('2025'!$C$32:'2025'!$DN$32,$A157,$B157)&amp;""</f>
        <v>Russell Henley</v>
      </c>
      <c r="AO157" s="17" t="str">
        <f>INDEX('2025'!$C$32:'2025'!$DN$32,$D157,$E157)&amp;""</f>
        <v>281000</v>
      </c>
      <c r="AQ157" s="21" t="str">
        <f t="shared" si="67"/>
        <v>Kline, Daniel</v>
      </c>
      <c r="AR157" s="21" t="str">
        <f>INDEX('2025'!$C$33:'2025'!$DN$33,$A157,$B157)&amp;""</f>
        <v>JJ Spaun</v>
      </c>
      <c r="AS157" s="17" t="str">
        <f>INDEX('2025'!$C$33:'2025'!$DN$33,$D157,$E157)&amp;""</f>
        <v>213000</v>
      </c>
    </row>
    <row r="158" spans="1:45" ht="15" thickBot="1" x14ac:dyDescent="0.4">
      <c r="A158" s="14">
        <v>1</v>
      </c>
      <c r="B158" s="14">
        <v>57</v>
      </c>
      <c r="C158" s="15"/>
      <c r="D158" s="14">
        <v>1</v>
      </c>
      <c r="E158" s="14">
        <v>58</v>
      </c>
      <c r="G158" s="21" t="str">
        <f t="shared" si="58"/>
        <v>Krautz, Mike</v>
      </c>
      <c r="H158" s="21" t="str">
        <f>INDEX('2025'!$C$24:'2025'!$DN$24,$A94,$B94)&amp;""</f>
        <v>Scottie Scheffler</v>
      </c>
      <c r="I158" s="61" t="str">
        <f>INDEX('2025'!$C$24:'2025'!$DN$24,$D158,$E158)&amp;""</f>
        <v>615786</v>
      </c>
      <c r="K158" s="21" t="str">
        <f t="shared" si="59"/>
        <v>Krautz, Mike</v>
      </c>
      <c r="L158" s="21" t="str">
        <f>INDEX('2025'!$C$25:'2025'!$DN$25,$A94,$B94)&amp;""</f>
        <v>Ben Griffin</v>
      </c>
      <c r="M158" s="17" t="str">
        <f>INDEX('2025'!$C$25:'2025'!$DN$25,$D158,$E158)&amp;""</f>
        <v>360000</v>
      </c>
      <c r="O158" s="21" t="str">
        <f t="shared" si="60"/>
        <v>Krautz, Mike</v>
      </c>
      <c r="P158" s="21" t="str">
        <f>INDEX('2025'!$C$26:'2025'!$DN$26,$A94,$B94)&amp;""</f>
        <v>Stephen Jaeger</v>
      </c>
      <c r="Q158" s="17" t="str">
        <f>INDEX('2025'!$C$26:'2025'!$DN$26,$D158,$E158)&amp;""</f>
        <v>MC</v>
      </c>
      <c r="S158" s="21" t="str">
        <f t="shared" si="61"/>
        <v>Krautz, Mike</v>
      </c>
      <c r="T158" s="21" t="str">
        <f>INDEX('2025'!$C$27:'2025'!$DN$27,$A158,$B158)&amp;""</f>
        <v>Jake Knapp</v>
      </c>
      <c r="U158" s="17" t="str">
        <f>INDEX('2025'!$C$27:'2025'!$DN$27,$D158,$E158)&amp;""</f>
        <v>183960</v>
      </c>
      <c r="W158" s="21" t="str">
        <f t="shared" si="62"/>
        <v>Krautz, Mike</v>
      </c>
      <c r="X158" s="21" t="str">
        <f>INDEX('2025'!$C$28:'2025'!$DN$28,$A158,$B158)&amp;""</f>
        <v>Robert MacIntyre</v>
      </c>
      <c r="Y158" s="17" t="str">
        <f>INDEX('2025'!$C$28:'2025'!$DN$28,$D158,$E158)&amp;""</f>
        <v>19800</v>
      </c>
      <c r="AA158" s="21" t="str">
        <f t="shared" si="63"/>
        <v>Krautz, Mike</v>
      </c>
      <c r="AB158" s="25" t="str">
        <f>INDEX('2025'!$C$29:'2025'!$DN$29,$A158,$B158)&amp;""</f>
        <v>Tyrell Hatton</v>
      </c>
      <c r="AC158" s="17" t="str">
        <f>INDEX('2025'!$C$29:'2025'!$DN$29,$D158,$E158)&amp;""</f>
        <v>185257</v>
      </c>
      <c r="AE158" s="21" t="str">
        <f t="shared" si="64"/>
        <v>Krautz, Mike</v>
      </c>
      <c r="AF158" s="21" t="str">
        <f>INDEX('2025'!$C$30:'2025'!$DN$30,$A158,$B158)&amp;""</f>
        <v>Tony Finau</v>
      </c>
      <c r="AG158" s="17" t="str">
        <f>INDEX('2025'!$C$30:'2025'!$DN$30,$D158,$E158)&amp;""</f>
        <v>MC</v>
      </c>
      <c r="AI158" s="21" t="str">
        <f t="shared" si="65"/>
        <v>Krautz, Mike</v>
      </c>
      <c r="AJ158" s="21" t="str">
        <f>INDEX('2025'!$C$31:'2025'!$DN$31,$A158,$B158)&amp;""</f>
        <v>Keegan Bradley</v>
      </c>
      <c r="AK158" s="17" t="str">
        <f>INDEX('2025'!$C$31:'2025'!$DN$31,$D158,$E158)&amp;""</f>
        <v>MC</v>
      </c>
      <c r="AM158" s="21" t="str">
        <f t="shared" si="66"/>
        <v>Krautz, Mike</v>
      </c>
      <c r="AN158" s="21" t="str">
        <f>INDEX('2025'!$C$32:'2025'!$DN$32,$A158,$B158)&amp;""</f>
        <v>Hideki Matsuyama</v>
      </c>
      <c r="AO158" s="17" t="str">
        <f>INDEX('2025'!$C$32:'2025'!$DN$32,$D158,$E158)&amp;""</f>
        <v>281000</v>
      </c>
      <c r="AQ158" s="21" t="str">
        <f t="shared" si="67"/>
        <v>Krautz, Mike</v>
      </c>
      <c r="AR158" s="21" t="str">
        <f>INDEX('2025'!$C$33:'2025'!$DN$33,$A158,$B158)&amp;""</f>
        <v>Xander Schauffele</v>
      </c>
      <c r="AS158" s="17" t="str">
        <f>INDEX('2025'!$C$33:'2025'!$DN$33,$D158,$E158)&amp;""</f>
        <v>163500</v>
      </c>
    </row>
    <row r="159" spans="1:45" ht="15" thickBot="1" x14ac:dyDescent="0.4">
      <c r="A159" s="14">
        <v>1</v>
      </c>
      <c r="B159" s="14">
        <v>59</v>
      </c>
      <c r="C159" s="15"/>
      <c r="D159" s="14">
        <v>1</v>
      </c>
      <c r="E159" s="14">
        <v>60</v>
      </c>
      <c r="G159" s="21" t="str">
        <f t="shared" si="58"/>
        <v>Lambert, Josh</v>
      </c>
      <c r="H159" s="21" t="str">
        <f>INDEX('2025'!$C$24:'2025'!$DN$24,$A95,$B95)&amp;""</f>
        <v>Colin Morikawa</v>
      </c>
      <c r="I159" s="61" t="str">
        <f>INDEX('2025'!$C$24:'2025'!$DN$24,$D159,$E159)&amp;""</f>
        <v>161489</v>
      </c>
      <c r="K159" s="21" t="str">
        <f t="shared" si="59"/>
        <v>Lambert, Josh</v>
      </c>
      <c r="L159" s="21" t="str">
        <f>INDEX('2025'!$C$25:'2025'!$DN$25,$A95,$B95)&amp;""</f>
        <v>Ben Griffin</v>
      </c>
      <c r="M159" s="17" t="str">
        <f>INDEX('2025'!$C$25:'2025'!$DN$25,$D159,$E159)&amp;""</f>
        <v>360000</v>
      </c>
      <c r="O159" s="21" t="str">
        <f t="shared" si="60"/>
        <v>Lambert, Josh</v>
      </c>
      <c r="P159" s="21" t="str">
        <f>INDEX('2025'!$C$26:'2025'!$DN$26,$A95,$B95)&amp;""</f>
        <v>Patrick Cantlay</v>
      </c>
      <c r="Q159" s="17" t="str">
        <f>INDEX('2025'!$C$26:'2025'!$DN$26,$D159,$E159)&amp;""</f>
        <v>58560</v>
      </c>
      <c r="S159" s="21" t="str">
        <f t="shared" si="61"/>
        <v>Lambert, Josh</v>
      </c>
      <c r="T159" s="21" t="str">
        <f>INDEX('2025'!$C$27:'2025'!$DN$27,$A159,$B159)&amp;""</f>
        <v>Michael Thorbjornsen</v>
      </c>
      <c r="U159" s="17" t="str">
        <f>INDEX('2025'!$C$27:'2025'!$DN$27,$D159,$E159)&amp;""</f>
        <v>183960</v>
      </c>
      <c r="W159" s="21" t="str">
        <f t="shared" si="62"/>
        <v>Lambert, Josh</v>
      </c>
      <c r="X159" s="21" t="str">
        <f>INDEX('2025'!$C$28:'2025'!$DN$28,$A159,$B159)&amp;""</f>
        <v>Sam Burns</v>
      </c>
      <c r="Y159" s="17" t="str">
        <f>INDEX('2025'!$C$28:'2025'!$DN$28,$D159,$E159)&amp;""</f>
        <v>34860</v>
      </c>
      <c r="AA159" s="21" t="str">
        <f t="shared" si="63"/>
        <v>Lambert, Josh</v>
      </c>
      <c r="AB159" s="25" t="str">
        <f>INDEX('2025'!$C$29:'2025'!$DN$29,$A159,$B159)&amp;""</f>
        <v>Matthew Fitzpatrick</v>
      </c>
      <c r="AC159" s="17" t="str">
        <f>INDEX('2025'!$C$29:'2025'!$DN$29,$D159,$E159)&amp;""</f>
        <v>730667</v>
      </c>
      <c r="AE159" s="21" t="str">
        <f t="shared" si="64"/>
        <v>Lambert, Josh</v>
      </c>
      <c r="AF159" s="21" t="str">
        <f>INDEX('2025'!$C$30:'2025'!$DN$30,$A159,$B159)&amp;""</f>
        <v>Chris Gotterup</v>
      </c>
      <c r="AG159" s="17" t="str">
        <f>INDEX('2025'!$C$30:'2025'!$DN$30,$D159,$E159)&amp;""</f>
        <v>220500</v>
      </c>
      <c r="AI159" s="21" t="str">
        <f t="shared" si="65"/>
        <v>Lambert, Josh</v>
      </c>
      <c r="AJ159" s="21" t="str">
        <f>INDEX('2025'!$C$31:'2025'!$DN$31,$A159,$B159)&amp;""</f>
        <v>Jordan Speith</v>
      </c>
      <c r="AK159" s="17" t="str">
        <f>INDEX('2025'!$C$31:'2025'!$DN$31,$D159,$E159)&amp;""</f>
        <v>107420</v>
      </c>
      <c r="AM159" s="21" t="str">
        <f t="shared" si="66"/>
        <v>Lambert, Josh</v>
      </c>
      <c r="AN159" s="21" t="str">
        <f>INDEX('2025'!$C$32:'2025'!$DN$32,$A159,$B159)&amp;""</f>
        <v>Akshay Bhatia</v>
      </c>
      <c r="AO159" s="17" t="str">
        <f>INDEX('2025'!$C$32:'2025'!$DN$32,$D159,$E159)&amp;""</f>
        <v>670333</v>
      </c>
      <c r="AQ159" s="21" t="str">
        <f t="shared" si="67"/>
        <v>Lambert, Josh</v>
      </c>
      <c r="AR159" s="21" t="str">
        <f>INDEX('2025'!$C$33:'2025'!$DN$33,$A159,$B159)&amp;""</f>
        <v>Kurt Kitayama</v>
      </c>
      <c r="AS159" s="17" t="str">
        <f>INDEX('2025'!$C$33:'2025'!$DN$33,$D159,$E159)&amp;""</f>
        <v>272750</v>
      </c>
    </row>
    <row r="160" spans="1:45" ht="15" thickBot="1" x14ac:dyDescent="0.4">
      <c r="A160" s="14">
        <v>1</v>
      </c>
      <c r="B160" s="14">
        <v>61</v>
      </c>
      <c r="C160" s="15"/>
      <c r="D160" s="14">
        <v>1</v>
      </c>
      <c r="E160" s="14">
        <v>62</v>
      </c>
      <c r="G160" s="21" t="str">
        <f t="shared" si="58"/>
        <v>Loupe, Chris</v>
      </c>
      <c r="H160" s="21" t="str">
        <f>INDEX('2025'!$C$24:'2025'!$DN$24,$A96,$B96)&amp;""</f>
        <v>Jon Rahm</v>
      </c>
      <c r="I160" s="61" t="str">
        <f>INDEX('2025'!$C$24:'2025'!$DN$24,$D160,$E160)&amp;""</f>
        <v>615786</v>
      </c>
      <c r="K160" s="21" t="str">
        <f t="shared" si="59"/>
        <v>Loupe, Chris</v>
      </c>
      <c r="L160" s="21" t="str">
        <f>INDEX('2025'!$C$25:'2025'!$DN$25,$A96,$B96)&amp;""</f>
        <v>Tommy Fleetwood</v>
      </c>
      <c r="M160" s="17" t="str">
        <f>INDEX('2025'!$C$25:'2025'!$DN$25,$D160,$E160)&amp;""</f>
        <v>1760000</v>
      </c>
      <c r="O160" s="21" t="str">
        <f t="shared" si="60"/>
        <v>Loupe, Chris</v>
      </c>
      <c r="P160" s="21" t="str">
        <f>INDEX('2025'!$C$26:'2025'!$DN$26,$A96,$B96)&amp;""</f>
        <v>Colin Morikawa</v>
      </c>
      <c r="Q160" s="17" t="str">
        <f>INDEX('2025'!$C$26:'2025'!$DN$26,$D160,$E160)&amp;""</f>
        <v>261600</v>
      </c>
      <c r="S160" s="21" t="str">
        <f t="shared" si="61"/>
        <v>Loupe, Chris</v>
      </c>
      <c r="T160" s="21" t="str">
        <f>INDEX('2025'!$C$27:'2025'!$DN$27,$A160,$B160)&amp;""</f>
        <v>Ben Griffin</v>
      </c>
      <c r="U160" s="17" t="str">
        <f>INDEX('2025'!$C$27:'2025'!$DN$27,$D160,$E160)&amp;""</f>
        <v>MC</v>
      </c>
      <c r="W160" s="21" t="str">
        <f t="shared" si="62"/>
        <v>Loupe, Chris</v>
      </c>
      <c r="X160" s="21" t="str">
        <f>INDEX('2025'!$C$28:'2025'!$DN$28,$A160,$B160)&amp;""</f>
        <v>Robert MacIntyre</v>
      </c>
      <c r="Y160" s="17" t="str">
        <f>INDEX('2025'!$C$28:'2025'!$DN$28,$D160,$E160)&amp;""</f>
        <v>19800</v>
      </c>
      <c r="AA160" s="21" t="str">
        <f t="shared" si="63"/>
        <v>Loupe, Chris</v>
      </c>
      <c r="AB160" s="25" t="str">
        <f>INDEX('2025'!$C$29:'2025'!$DN$29,$A160,$B160)&amp;""</f>
        <v>Tyrell Hatton</v>
      </c>
      <c r="AC160" s="17" t="str">
        <f>INDEX('2025'!$C$29:'2025'!$DN$29,$D160,$E160)&amp;""</f>
        <v>185257</v>
      </c>
      <c r="AE160" s="21" t="str">
        <f t="shared" si="64"/>
        <v>Loupe, Chris</v>
      </c>
      <c r="AF160" s="21" t="str">
        <f>INDEX('2025'!$C$30:'2025'!$DN$30,$A160,$B160)&amp;""</f>
        <v>Wyndham Clark</v>
      </c>
      <c r="AG160" s="17" t="str">
        <f>INDEX('2025'!$C$30:'2025'!$DN$30,$D160,$E160)&amp;""</f>
        <v>186900</v>
      </c>
      <c r="AI160" s="21" t="str">
        <f t="shared" si="65"/>
        <v>Loupe, Chris</v>
      </c>
      <c r="AJ160" s="21" t="str">
        <f>INDEX('2025'!$C$31:'2025'!$DN$31,$A160,$B160)&amp;""</f>
        <v>Keegan Bradley</v>
      </c>
      <c r="AK160" s="17" t="str">
        <f>INDEX('2025'!$C$31:'2025'!$DN$31,$D160,$E160)&amp;""</f>
        <v>MC</v>
      </c>
      <c r="AM160" s="21" t="str">
        <f t="shared" si="66"/>
        <v>Loupe, Chris</v>
      </c>
      <c r="AN160" s="21" t="str">
        <f>INDEX('2025'!$C$32:'2025'!$DN$32,$A160,$B160)&amp;""</f>
        <v>Xander Schauffele</v>
      </c>
      <c r="AO160" s="17" t="str">
        <f>INDEX('2025'!$C$32:'2025'!$DN$32,$D160,$E160)&amp;""</f>
        <v>186167</v>
      </c>
      <c r="AQ160" s="21" t="str">
        <f t="shared" si="67"/>
        <v>Loupe, Chris</v>
      </c>
      <c r="AR160" s="21" t="str">
        <f>INDEX('2025'!$C$33:'2025'!$DN$33,$A160,$B160)&amp;""</f>
        <v>Russell Henley</v>
      </c>
      <c r="AS160" s="17" t="str">
        <f>INDEX('2025'!$C$33:'2025'!$DN$33,$D160,$E160)&amp;""</f>
        <v>372000</v>
      </c>
    </row>
    <row r="161" spans="1:45" ht="15" thickBot="1" x14ac:dyDescent="0.4">
      <c r="A161" s="14">
        <v>1</v>
      </c>
      <c r="B161" s="14">
        <v>63</v>
      </c>
      <c r="C161" s="15"/>
      <c r="D161" s="14">
        <v>1</v>
      </c>
      <c r="E161" s="14">
        <v>64</v>
      </c>
      <c r="G161" s="21" t="str">
        <f t="shared" si="58"/>
        <v>Maak, Bill</v>
      </c>
      <c r="H161" s="21" t="str">
        <f>INDEX('2025'!$C$24:'2025'!$DN$24,$A97,$B97)&amp;""</f>
        <v>Brooks Koepka</v>
      </c>
      <c r="I161" s="61" t="str">
        <f>INDEX('2025'!$C$24:'2025'!$DN$24,$D161,$E161)&amp;""</f>
        <v>349741</v>
      </c>
      <c r="K161" s="21" t="str">
        <f t="shared" si="59"/>
        <v>Maak, Bill</v>
      </c>
      <c r="L161" s="21" t="str">
        <f>INDEX('2025'!$C$25:'2025'!$DN$25,$A97,$B97)&amp;""</f>
        <v>Tommy Fleetwood</v>
      </c>
      <c r="M161" s="17" t="str">
        <f>INDEX('2025'!$C$25:'2025'!$DN$25,$D161,$E161)&amp;""</f>
        <v>1760000</v>
      </c>
      <c r="O161" s="21" t="str">
        <f t="shared" si="60"/>
        <v>Maak, Bill</v>
      </c>
      <c r="P161" s="21" t="str">
        <f>INDEX('2025'!$C$26:'2025'!$DN$26,$A97,$B97)&amp;""</f>
        <v>Ben Griffin</v>
      </c>
      <c r="Q161" s="17" t="str">
        <f>INDEX('2025'!$C$26:'2025'!$DN$26,$D161,$E161)&amp;""</f>
        <v>172000</v>
      </c>
      <c r="S161" s="21" t="str">
        <f t="shared" si="61"/>
        <v>Maak, Bill</v>
      </c>
      <c r="T161" s="21" t="str">
        <f>INDEX('2025'!$C$27:'2025'!$DN$27,$A161,$B161)&amp;""</f>
        <v>Michael Thorbjorsen</v>
      </c>
      <c r="U161" s="17" t="str">
        <f>INDEX('2025'!$C$27:'2025'!$DN$27,$D161,$E161)&amp;""</f>
        <v>183960</v>
      </c>
      <c r="W161" s="21" t="str">
        <f t="shared" si="62"/>
        <v>Maak, Bill</v>
      </c>
      <c r="X161" s="21" t="str">
        <f>INDEX('2025'!$C$28:'2025'!$DN$28,$A161,$B161)&amp;""</f>
        <v>Nicolai Hojgaard</v>
      </c>
      <c r="Y161" s="17" t="str">
        <f>INDEX('2025'!$C$28:'2025'!$DN$28,$D161,$E161)&amp;""</f>
        <v>407250</v>
      </c>
      <c r="AA161" s="21" t="str">
        <f t="shared" si="63"/>
        <v>Maak, Bill</v>
      </c>
      <c r="AB161" s="25" t="str">
        <f>INDEX('2025'!$C$29:'2025'!$DN$29,$A161,$B161)&amp;""</f>
        <v>Rory McIlroy</v>
      </c>
      <c r="AC161" s="17" t="str">
        <f>INDEX('2025'!$C$29:'2025'!$DN$29,$D161,$E161)&amp;""</f>
        <v>451833</v>
      </c>
      <c r="AE161" s="21" t="str">
        <f t="shared" si="64"/>
        <v>Maak, Bill</v>
      </c>
      <c r="AF161" s="21" t="str">
        <f>INDEX('2025'!$C$30:'2025'!$DN$30,$A161,$B161)&amp;""</f>
        <v>Maverick McNealy</v>
      </c>
      <c r="AG161" s="17" t="str">
        <f>INDEX('2025'!$C$30:'2025'!$DN$30,$D161,$E161)&amp;""</f>
        <v>MC</v>
      </c>
      <c r="AI161" s="21" t="str">
        <f t="shared" si="65"/>
        <v>Maak, Bill</v>
      </c>
      <c r="AJ161" s="21" t="str">
        <f>INDEX('2025'!$C$31:'2025'!$DN$31,$A161,$B161)&amp;""</f>
        <v>Matthew Fitzpatrick</v>
      </c>
      <c r="AK161" s="17" t="str">
        <f>INDEX('2025'!$C$31:'2025'!$DN$31,$D161,$E161)&amp;""</f>
        <v>515234</v>
      </c>
      <c r="AM161" s="21" t="str">
        <f t="shared" si="66"/>
        <v>Maak, Bill</v>
      </c>
      <c r="AN161" s="21" t="str">
        <f>INDEX('2025'!$C$32:'2025'!$DN$32,$A161,$B161)&amp;""</f>
        <v>Justin Thomas</v>
      </c>
      <c r="AO161" s="17" t="str">
        <f>INDEX('2025'!$C$32:'2025'!$DN$32,$D161,$E161)&amp;""</f>
        <v>135500</v>
      </c>
      <c r="AQ161" s="21" t="str">
        <f t="shared" si="67"/>
        <v>Maak, Bill</v>
      </c>
      <c r="AR161" s="21" t="str">
        <f>INDEX('2025'!$C$33:'2025'!$DN$33,$A161,$B161)&amp;""</f>
        <v>Cameron Young</v>
      </c>
      <c r="AS161" s="17" t="str">
        <f>INDEX('2025'!$C$33:'2025'!$DN$33,$D161,$E161)&amp;""</f>
        <v>520000</v>
      </c>
    </row>
    <row r="162" spans="1:45" ht="15" thickBot="1" x14ac:dyDescent="0.4">
      <c r="A162" s="14">
        <v>1</v>
      </c>
      <c r="B162" s="14">
        <v>65</v>
      </c>
      <c r="C162" s="15"/>
      <c r="D162" s="14">
        <v>1</v>
      </c>
      <c r="E162" s="14">
        <v>66</v>
      </c>
      <c r="G162" s="21" t="str">
        <f t="shared" ref="G162:G190" si="68">G34</f>
        <v>Maak, Brooks</v>
      </c>
      <c r="H162" s="21" t="str">
        <f>INDEX('2025'!$C$24:'2025'!$DN$24,$A98,$B98)&amp;""</f>
        <v>Colin Morikawa</v>
      </c>
      <c r="I162" s="61" t="str">
        <f>INDEX('2025'!$C$24:'2025'!$DN$24,$D162,$E162)&amp;""</f>
        <v>161489</v>
      </c>
      <c r="K162" s="21" t="str">
        <f t="shared" si="59"/>
        <v>Maak, Brooks</v>
      </c>
      <c r="L162" s="21" t="str">
        <f>INDEX('2025'!$C$25:'2025'!$DN$25,$A98,$B98)&amp;""</f>
        <v xml:space="preserve">Brian Harman </v>
      </c>
      <c r="M162" s="17" t="str">
        <f>INDEX('2025'!$C$25:'2025'!$DN$25,$D162,$E162)&amp;""</f>
        <v>620000</v>
      </c>
      <c r="O162" s="21" t="str">
        <f t="shared" si="60"/>
        <v>Maak, Brooks</v>
      </c>
      <c r="P162" s="21" t="str">
        <f>INDEX('2025'!$C$26:'2025'!$DN$26,$A98,$B98)&amp;""</f>
        <v>Ben Griffin</v>
      </c>
      <c r="Q162" s="17" t="str">
        <f>INDEX('2025'!$C$26:'2025'!$DN$26,$D162,$E162)&amp;""</f>
        <v>172000</v>
      </c>
      <c r="S162" s="21" t="str">
        <f t="shared" si="61"/>
        <v>Maak, Brooks</v>
      </c>
      <c r="T162" s="21" t="str">
        <f>INDEX('2025'!$C$27:'2025'!$DN$27,$A162,$B162)&amp;""</f>
        <v>Chris Kirk</v>
      </c>
      <c r="U162" s="17" t="str">
        <f>INDEX('2025'!$C$27:'2025'!$DN$27,$D162,$E162)&amp;""</f>
        <v>36792</v>
      </c>
      <c r="W162" s="21" t="str">
        <f t="shared" si="62"/>
        <v>Maak, Brooks</v>
      </c>
      <c r="X162" s="21" t="str">
        <f>INDEX('2025'!$C$28:'2025'!$DN$28,$A162,$B162)&amp;""</f>
        <v>Adam Scott</v>
      </c>
      <c r="Y162" s="17" t="str">
        <f>INDEX('2025'!$C$28:'2025'!$DN$28,$D162,$E162)&amp;""</f>
        <v>120510</v>
      </c>
      <c r="AA162" s="21" t="str">
        <f t="shared" si="63"/>
        <v>Maak, Brooks</v>
      </c>
      <c r="AB162" s="25" t="str">
        <f>INDEX('2025'!$C$29:'2025'!$DN$29,$A162,$B162)&amp;""</f>
        <v>Jon Rahm</v>
      </c>
      <c r="AC162" s="17" t="str">
        <f>INDEX('2025'!$C$29:'2025'!$DN$29,$D162,$E162)&amp;""</f>
        <v>86517</v>
      </c>
      <c r="AE162" s="21" t="str">
        <f t="shared" si="64"/>
        <v>Maak, Brooks</v>
      </c>
      <c r="AF162" s="21" t="str">
        <f>INDEX('2025'!$C$30:'2025'!$DN$30,$A162,$B162)&amp;""</f>
        <v>Chris Gotterup</v>
      </c>
      <c r="AG162" s="17" t="str">
        <f>INDEX('2025'!$C$30:'2025'!$DN$30,$D162,$E162)&amp;""</f>
        <v>220500</v>
      </c>
      <c r="AI162" s="21" t="str">
        <f t="shared" si="65"/>
        <v>Maak, Brooks</v>
      </c>
      <c r="AJ162" s="21" t="str">
        <f>INDEX('2025'!$C$31:'2025'!$DN$31,$A162,$B162)&amp;""</f>
        <v>Jake Knapp</v>
      </c>
      <c r="AK162" s="17" t="str">
        <f>INDEX('2025'!$C$31:'2025'!$DN$31,$D162,$E162)&amp;""</f>
        <v>MC</v>
      </c>
      <c r="AM162" s="21" t="str">
        <f t="shared" si="66"/>
        <v>Maak, Brooks</v>
      </c>
      <c r="AN162" s="21" t="str">
        <f>INDEX('2025'!$C$32:'2025'!$DN$32,$A162,$B162)&amp;""</f>
        <v>Xander Schauffele</v>
      </c>
      <c r="AO162" s="17" t="str">
        <f>INDEX('2025'!$C$32:'2025'!$DN$32,$D162,$E162)&amp;""</f>
        <v>186167</v>
      </c>
      <c r="AQ162" s="21" t="str">
        <f t="shared" si="67"/>
        <v>Maak, Brooks</v>
      </c>
      <c r="AR162" s="21" t="str">
        <f>INDEX('2025'!$C$33:'2025'!$DN$33,$A162,$B162)&amp;""</f>
        <v>Cameron Young</v>
      </c>
      <c r="AS162" s="17" t="str">
        <f>INDEX('2025'!$C$33:'2025'!$DN$33,$D162,$E162)&amp;""</f>
        <v>520000</v>
      </c>
    </row>
    <row r="163" spans="1:45" ht="15" thickBot="1" x14ac:dyDescent="0.4">
      <c r="A163" s="14">
        <v>1</v>
      </c>
      <c r="B163" s="14">
        <v>67</v>
      </c>
      <c r="C163" s="15"/>
      <c r="D163" s="14">
        <v>1</v>
      </c>
      <c r="E163" s="14">
        <v>68</v>
      </c>
      <c r="G163" s="21" t="str">
        <f t="shared" si="68"/>
        <v>McPherson, Ben</v>
      </c>
      <c r="H163" s="21" t="str">
        <f>INDEX('2025'!$C$24:'2025'!$DN$24,$A99,$B99)&amp;""</f>
        <v>Jon Rahm</v>
      </c>
      <c r="I163" s="61" t="str">
        <f>INDEX('2025'!$C$24:'2025'!$DN$24,$D163,$E163)&amp;""</f>
        <v>615786</v>
      </c>
      <c r="K163" s="21" t="str">
        <f t="shared" si="59"/>
        <v>McPherson, Ben</v>
      </c>
      <c r="L163" s="21" t="str">
        <f>INDEX('2025'!$C$25:'2025'!$DN$25,$A99,$B99)&amp;""</f>
        <v>Justin Thomas</v>
      </c>
      <c r="M163" s="17" t="str">
        <f>INDEX('2025'!$C$25:'2025'!$DN$25,$D163,$E163)&amp;""</f>
        <v>540000</v>
      </c>
      <c r="O163" s="21" t="str">
        <f t="shared" si="60"/>
        <v>McPherson, Ben</v>
      </c>
      <c r="P163" s="21" t="str">
        <f>INDEX('2025'!$C$26:'2025'!$DN$26,$A99,$B99)&amp;""</f>
        <v>Tom Kim</v>
      </c>
      <c r="Q163" s="17" t="str">
        <f>INDEX('2025'!$C$26:'2025'!$DN$26,$D163,$E163)&amp;""</f>
        <v>MC</v>
      </c>
      <c r="S163" s="21" t="str">
        <f t="shared" si="61"/>
        <v>McPherson, Ben</v>
      </c>
      <c r="T163" s="21" t="str">
        <f>INDEX('2025'!$C$27:'2025'!$DN$27,$A163,$B163)&amp;""</f>
        <v>Jake Knapp</v>
      </c>
      <c r="U163" s="17" t="str">
        <f>INDEX('2025'!$C$27:'2025'!$DN$27,$D163,$E163)&amp;""</f>
        <v>183960</v>
      </c>
      <c r="W163" s="21" t="str">
        <f t="shared" si="62"/>
        <v>McPherson, Ben</v>
      </c>
      <c r="X163" s="21" t="str">
        <f>INDEX('2025'!$C$28:'2025'!$DN$28,$A163,$B163)&amp;""</f>
        <v>Xander Schauffele</v>
      </c>
      <c r="Y163" s="17" t="str">
        <f>INDEX('2025'!$C$28:'2025'!$DN$28,$D163,$E163)&amp;""</f>
        <v>233400</v>
      </c>
      <c r="AA163" s="21" t="str">
        <f t="shared" si="63"/>
        <v>McPherson, Ben</v>
      </c>
      <c r="AB163" s="25" t="str">
        <f>INDEX('2025'!$C$29:'2025'!$DN$29,$A163,$B163)&amp;""</f>
        <v>Robert MacIntyre</v>
      </c>
      <c r="AC163" s="17" t="str">
        <f>INDEX('2025'!$C$29:'2025'!$DN$29,$D163,$E163)&amp;""</f>
        <v>451833</v>
      </c>
      <c r="AE163" s="21" t="str">
        <f t="shared" si="64"/>
        <v>McPherson, Ben</v>
      </c>
      <c r="AF163" s="21" t="str">
        <f>INDEX('2025'!$C$30:'2025'!$DN$30,$A163,$B163)&amp;""</f>
        <v>Emilliano Grillo</v>
      </c>
      <c r="AG163" s="17" t="str">
        <f>INDEX('2025'!$C$30:'2025'!$DN$30,$D163,$E163)&amp;""</f>
        <v>95508</v>
      </c>
      <c r="AI163" s="21" t="str">
        <f t="shared" si="65"/>
        <v>McPherson, Ben</v>
      </c>
      <c r="AJ163" s="21" t="str">
        <f>INDEX('2025'!$C$31:'2025'!$DN$31,$A163,$B163)&amp;""</f>
        <v>Andrew Novak</v>
      </c>
      <c r="AK163" s="17" t="str">
        <f>INDEX('2025'!$C$31:'2025'!$DN$31,$D163,$E163)&amp;""</f>
        <v>MC</v>
      </c>
      <c r="AM163" s="21" t="str">
        <f t="shared" si="66"/>
        <v>McPherson, Ben</v>
      </c>
      <c r="AN163" s="21" t="str">
        <f>INDEX('2025'!$C$32:'2025'!$DN$32,$A163,$B163)&amp;""</f>
        <v>Tommy Fleetwood</v>
      </c>
      <c r="AO163" s="17" t="str">
        <f>INDEX('2025'!$C$32:'2025'!$DN$32,$D163,$E163)&amp;""</f>
        <v>1160000</v>
      </c>
      <c r="AQ163" s="21" t="str">
        <f t="shared" si="67"/>
        <v>McPherson, Ben</v>
      </c>
      <c r="AR163" s="21" t="str">
        <f>INDEX('2025'!$C$33:'2025'!$DN$33,$A163,$B163)&amp;""</f>
        <v>Brian Harman</v>
      </c>
      <c r="AS163" s="17" t="str">
        <f>INDEX('2025'!$C$33:'2025'!$DN$33,$D163,$E163)&amp;""</f>
        <v>272750</v>
      </c>
    </row>
    <row r="164" spans="1:45" ht="15" thickBot="1" x14ac:dyDescent="0.4">
      <c r="A164" s="14">
        <v>1</v>
      </c>
      <c r="B164" s="14">
        <v>69</v>
      </c>
      <c r="C164" s="15"/>
      <c r="D164" s="14">
        <v>1</v>
      </c>
      <c r="E164" s="14">
        <v>70</v>
      </c>
      <c r="G164" s="21" t="str">
        <f t="shared" si="68"/>
        <v>Meaux, Cody</v>
      </c>
      <c r="H164" s="21" t="str">
        <f>INDEX('2025'!$C$24:'2025'!$DN$24,$A100,$B100)&amp;""</f>
        <v>Bryson Dechambeau</v>
      </c>
      <c r="I164" s="61" t="str">
        <f>INDEX('2025'!$C$24:'2025'!$DN$24,$D164,$E164)&amp;""</f>
        <v>MC</v>
      </c>
      <c r="K164" s="21" t="str">
        <f t="shared" si="59"/>
        <v>Meaux, Cody</v>
      </c>
      <c r="L164" s="21" t="str">
        <f>INDEX('2025'!$C$25:'2025'!$DN$25,$A100,$B100)&amp;""</f>
        <v>Brian Harman</v>
      </c>
      <c r="M164" s="17" t="str">
        <f>INDEX('2025'!$C$25:'2025'!$DN$25,$D164,$E164)&amp;""</f>
        <v>620000</v>
      </c>
      <c r="O164" s="21" t="str">
        <f t="shared" si="60"/>
        <v>Meaux, Cody</v>
      </c>
      <c r="P164" s="21" t="str">
        <f>INDEX('2025'!$C$26:'2025'!$DN$26,$A100,$B100)&amp;""</f>
        <v>Patrick Cantlay</v>
      </c>
      <c r="Q164" s="17" t="str">
        <f>INDEX('2025'!$C$26:'2025'!$DN$26,$D164,$E164)&amp;""</f>
        <v>58560</v>
      </c>
      <c r="S164" s="21" t="str">
        <f t="shared" si="61"/>
        <v>Meaux, Cody</v>
      </c>
      <c r="T164" s="21" t="str">
        <f>INDEX('2025'!$C$27:'2025'!$DN$27,$A164,$B164)&amp;""</f>
        <v>Jason Day</v>
      </c>
      <c r="U164" s="17" t="str">
        <f>INDEX('2025'!$C$27:'2025'!$DN$27,$D164,$E164)&amp;""</f>
        <v>MC</v>
      </c>
      <c r="W164" s="21" t="str">
        <f t="shared" si="62"/>
        <v>Meaux, Cody</v>
      </c>
      <c r="X164" s="21" t="str">
        <f>INDEX('2025'!$C$28:'2025'!$DN$28,$A164,$B164)&amp;""</f>
        <v>Matthew Fitpatrick</v>
      </c>
      <c r="Y164" s="17" t="str">
        <f>INDEX('2025'!$C$28:'2025'!$DN$28,$D164,$E164)&amp;""</f>
        <v>407250</v>
      </c>
      <c r="AA164" s="21" t="str">
        <f t="shared" si="63"/>
        <v>Meaux, Cody</v>
      </c>
      <c r="AB164" s="25" t="str">
        <f>INDEX('2025'!$C$29:'2025'!$DN$29,$A164,$B164)&amp;""</f>
        <v>Jon Rahm</v>
      </c>
      <c r="AC164" s="17" t="str">
        <f>INDEX('2025'!$C$29:'2025'!$DN$29,$D164,$E164)&amp;""</f>
        <v>86517</v>
      </c>
      <c r="AE164" s="21" t="str">
        <f t="shared" si="64"/>
        <v>Meaux, Cody</v>
      </c>
      <c r="AF164" s="21" t="str">
        <f>INDEX('2025'!$C$30:'2025'!$DN$30,$A164,$B164)&amp;""</f>
        <v>Johnny Vegas</v>
      </c>
      <c r="AG164" s="17" t="str">
        <f>INDEX('2025'!$C$30:'2025'!$DN$30,$D164,$E164)&amp;""</f>
        <v>24696</v>
      </c>
      <c r="AI164" s="21" t="str">
        <f t="shared" si="65"/>
        <v>Meaux, Cody</v>
      </c>
      <c r="AJ164" s="21" t="str">
        <f>INDEX('2025'!$C$31:'2025'!$DN$31,$A164,$B164)&amp;""</f>
        <v>Lucas Glover</v>
      </c>
      <c r="AK164" s="17" t="str">
        <f>INDEX('2025'!$C$31:'2025'!$DN$31,$D164,$E164)&amp;""</f>
        <v>MC</v>
      </c>
      <c r="AM164" s="21" t="str">
        <f t="shared" si="66"/>
        <v>Meaux, Cody</v>
      </c>
      <c r="AN164" s="21" t="str">
        <f>INDEX('2025'!$C$32:'2025'!$DN$32,$A164,$B164)&amp;""</f>
        <v>Harris English</v>
      </c>
      <c r="AO164" s="17" t="str">
        <f>INDEX('2025'!$C$32:'2025'!$DN$32,$D164,$E164)&amp;""</f>
        <v>53900</v>
      </c>
      <c r="AQ164" s="21" t="str">
        <f t="shared" si="67"/>
        <v>Meaux, Cody</v>
      </c>
      <c r="AR164" s="21" t="str">
        <f>INDEX('2025'!$C$33:'2025'!$DN$33,$A164,$B164)&amp;""</f>
        <v>Keegan Bradley</v>
      </c>
      <c r="AS164" s="17" t="str">
        <f>INDEX('2025'!$C$33:'2025'!$DN$33,$D164,$E164)&amp;""</f>
        <v>332000</v>
      </c>
    </row>
    <row r="165" spans="1:45" ht="15" thickBot="1" x14ac:dyDescent="0.4">
      <c r="A165" s="14">
        <v>1</v>
      </c>
      <c r="B165" s="14">
        <v>71</v>
      </c>
      <c r="C165" s="15"/>
      <c r="D165" s="14">
        <v>1</v>
      </c>
      <c r="E165" s="14">
        <v>72</v>
      </c>
      <c r="G165" s="21" t="str">
        <f t="shared" si="68"/>
        <v>Meaux, Darren</v>
      </c>
      <c r="H165" s="21" t="str">
        <f>INDEX('2025'!$C$24:'2025'!$DN$24,$A101,$B101)&amp;""</f>
        <v>Xander Schauffele</v>
      </c>
      <c r="I165" s="61" t="str">
        <f>INDEX('2025'!$C$24:'2025'!$DN$24,$D165,$E165)&amp;""</f>
        <v>349741</v>
      </c>
      <c r="K165" s="21" t="str">
        <f t="shared" si="59"/>
        <v>Meaux, Darren</v>
      </c>
      <c r="L165" s="21" t="str">
        <f>INDEX('2025'!$C$25:'2025'!$DN$25,$A101,$B101)&amp;""</f>
        <v>Adam Scott</v>
      </c>
      <c r="M165" s="17" t="str">
        <f>INDEX('2025'!$C$25:'2025'!$DN$25,$D165,$E165)&amp;""</f>
        <v>125375</v>
      </c>
      <c r="O165" s="21" t="str">
        <f t="shared" si="60"/>
        <v>Meaux, Darren</v>
      </c>
      <c r="P165" s="21" t="str">
        <f>INDEX('2025'!$C$26:'2025'!$DN$26,$A101,$B101)&amp;""</f>
        <v>Cameron Young</v>
      </c>
      <c r="Q165" s="17" t="str">
        <f>INDEX('2025'!$C$26:'2025'!$DN$26,$D165,$E165)&amp;""</f>
        <v>27091</v>
      </c>
      <c r="S165" s="21" t="str">
        <f t="shared" si="61"/>
        <v>Meaux, Darren</v>
      </c>
      <c r="T165" s="21" t="str">
        <f>INDEX('2025'!$C$27:'2025'!$DN$27,$A165,$B165)&amp;""</f>
        <v>Eric Cole</v>
      </c>
      <c r="U165" s="17" t="str">
        <f>INDEX('2025'!$C$27:'2025'!$DN$27,$D165,$E165)&amp;""</f>
        <v>37968</v>
      </c>
      <c r="W165" s="21" t="str">
        <f t="shared" si="62"/>
        <v>Meaux, Darren</v>
      </c>
      <c r="X165" s="21" t="str">
        <f>INDEX('2025'!$C$28:'2025'!$DN$28,$A165,$B165)&amp;""</f>
        <v>Tommy Fleetwood</v>
      </c>
      <c r="Y165" s="17" t="str">
        <f>INDEX('2025'!$C$28:'2025'!$DN$28,$D165,$E165)&amp;""</f>
        <v>52950</v>
      </c>
      <c r="AA165" s="21" t="str">
        <f t="shared" si="63"/>
        <v>Meaux, Darren</v>
      </c>
      <c r="AB165" s="25" t="str">
        <f>INDEX('2025'!$C$29:'2025'!$DN$29,$A165,$B165)&amp;""</f>
        <v>Victor Hovland</v>
      </c>
      <c r="AC165" s="17" t="str">
        <f>INDEX('2025'!$C$29:'2025'!$DN$29,$D165,$E165)&amp;""</f>
        <v>40280</v>
      </c>
      <c r="AE165" s="21" t="str">
        <f t="shared" si="64"/>
        <v>Meaux, Darren</v>
      </c>
      <c r="AF165" s="21" t="str">
        <f>INDEX('2025'!$C$30:'2025'!$DN$30,$A165,$B165)&amp;""</f>
        <v>Chris Gotterup</v>
      </c>
      <c r="AG165" s="17" t="str">
        <f>INDEX('2025'!$C$30:'2025'!$DN$30,$D165,$E165)&amp;""</f>
        <v>220500</v>
      </c>
      <c r="AI165" s="21" t="str">
        <f t="shared" si="65"/>
        <v>Meaux, Darren</v>
      </c>
      <c r="AJ165" s="21" t="str">
        <f>INDEX('2025'!$C$31:'2025'!$DN$31,$A165,$B165)&amp;""</f>
        <v>Matthew Fitzpatrick</v>
      </c>
      <c r="AK165" s="17" t="str">
        <f>INDEX('2025'!$C$31:'2025'!$DN$31,$D165,$E165)&amp;""</f>
        <v>515234</v>
      </c>
      <c r="AM165" s="21" t="str">
        <f t="shared" si="66"/>
        <v>Meaux, Darren</v>
      </c>
      <c r="AN165" s="21" t="str">
        <f>INDEX('2025'!$C$32:'2025'!$DN$32,$A165,$B165)&amp;""</f>
        <v>Harris English</v>
      </c>
      <c r="AO165" s="17" t="str">
        <f>INDEX('2025'!$C$32:'2025'!$DN$32,$D165,$E165)&amp;""</f>
        <v>53900</v>
      </c>
      <c r="AQ165" s="21" t="str">
        <f t="shared" si="67"/>
        <v>Meaux, Darren</v>
      </c>
      <c r="AR165" s="21" t="str">
        <f>INDEX('2025'!$C$33:'2025'!$DN$33,$A165,$B165)&amp;""</f>
        <v>Rickie Fowler</v>
      </c>
      <c r="AS165" s="17" t="str">
        <f>INDEX('2025'!$C$33:'2025'!$DN$33,$D165,$E165)&amp;""</f>
        <v>645000</v>
      </c>
    </row>
    <row r="166" spans="1:45" ht="15" thickBot="1" x14ac:dyDescent="0.4">
      <c r="A166" s="14">
        <v>1</v>
      </c>
      <c r="B166" s="14">
        <v>73</v>
      </c>
      <c r="C166" s="15"/>
      <c r="D166" s="14">
        <v>1</v>
      </c>
      <c r="E166" s="14">
        <v>74</v>
      </c>
      <c r="G166" s="21" t="str">
        <f t="shared" si="68"/>
        <v>Meaux, Regan</v>
      </c>
      <c r="H166" s="21" t="str">
        <f>INDEX('2025'!$C$24:'2025'!$DN$24,$A102,$B102)&amp;""</f>
        <v>Joaquin Neimann</v>
      </c>
      <c r="I166" s="61" t="str">
        <f>INDEX('2025'!$C$24:'2025'!$DN$24,$D166,$E166)&amp;""</f>
        <v>MC</v>
      </c>
      <c r="K166" s="21" t="str">
        <f t="shared" si="59"/>
        <v>Meaux, Regan</v>
      </c>
      <c r="L166" s="21" t="str">
        <f>INDEX('2025'!$C$25:'2025'!$DN$25,$A102,$B102)&amp;""</f>
        <v>Russell Henley</v>
      </c>
      <c r="M166" s="17" t="str">
        <f>INDEX('2025'!$C$25:'2025'!$DN$25,$D166,$E166)&amp;""</f>
        <v>1760000</v>
      </c>
      <c r="O166" s="21" t="str">
        <f t="shared" si="60"/>
        <v>Meaux, Regan</v>
      </c>
      <c r="P166" s="21" t="str">
        <f>INDEX('2025'!$C$26:'2025'!$DN$26,$A102,$B102)&amp;""</f>
        <v>Ben Griffin</v>
      </c>
      <c r="Q166" s="17" t="str">
        <f>INDEX('2025'!$C$26:'2025'!$DN$26,$D166,$E166)&amp;""</f>
        <v>172000</v>
      </c>
      <c r="S166" s="21" t="str">
        <f t="shared" si="61"/>
        <v>Meaux, Regan</v>
      </c>
      <c r="T166" s="21" t="str">
        <f>INDEX('2025'!$C$27:'2025'!$DN$27,$A166,$B166)&amp;""</f>
        <v>Denny McCarthy</v>
      </c>
      <c r="U166" s="17" t="str">
        <f>INDEX('2025'!$C$27:'2025'!$DN$27,$D166,$E166)&amp;""</f>
        <v>348600</v>
      </c>
      <c r="W166" s="21" t="str">
        <f t="shared" si="62"/>
        <v>Meaux, Regan</v>
      </c>
      <c r="X166" s="21" t="str">
        <f>INDEX('2025'!$C$28:'2025'!$DN$28,$A166,$B166)&amp;""</f>
        <v>Ryan Fox</v>
      </c>
      <c r="Y166" s="17" t="str">
        <f>INDEX('2025'!$C$28:'2025'!$DN$28,$D166,$E166)&amp;""</f>
        <v>19800</v>
      </c>
      <c r="AA166" s="21" t="str">
        <f t="shared" si="63"/>
        <v>Meaux, Regan</v>
      </c>
      <c r="AB166" s="25" t="str">
        <f>INDEX('2025'!$C$29:'2025'!$DN$29,$A166,$B166)&amp;""</f>
        <v>Tommy Fleetwood</v>
      </c>
      <c r="AC166" s="17" t="str">
        <f>INDEX('2025'!$C$29:'2025'!$DN$29,$D166,$E166)&amp;""</f>
        <v>185257</v>
      </c>
      <c r="AE166" s="21" t="str">
        <f t="shared" si="64"/>
        <v>Meaux, Regan</v>
      </c>
      <c r="AF166" s="21" t="str">
        <f>INDEX('2025'!$C$30:'2025'!$DN$30,$A166,$B166)&amp;""</f>
        <v>Haotong Li</v>
      </c>
      <c r="AG166" s="17" t="str">
        <f>INDEX('2025'!$C$30:'2025'!$DN$30,$D166,$E166)&amp;""</f>
        <v>MC</v>
      </c>
      <c r="AI166" s="21" t="str">
        <f t="shared" si="65"/>
        <v>Meaux, Regan</v>
      </c>
      <c r="AJ166" s="21" t="str">
        <f>INDEX('2025'!$C$31:'2025'!$DN$31,$A166,$B166)&amp;""</f>
        <v>Matthew Fitzpatrick</v>
      </c>
      <c r="AK166" s="17" t="str">
        <f>INDEX('2025'!$C$31:'2025'!$DN$31,$D166,$E166)&amp;""</f>
        <v>515234</v>
      </c>
      <c r="AM166" s="21" t="str">
        <f t="shared" si="66"/>
        <v>Meaux, Regan</v>
      </c>
      <c r="AN166" s="21" t="str">
        <f>INDEX('2025'!$C$32:'2025'!$DN$32,$A166,$B166)&amp;""</f>
        <v>Chris Gotterup</v>
      </c>
      <c r="AO166" s="17" t="str">
        <f>INDEX('2025'!$C$32:'2025'!$DN$32,$D166,$E166)&amp;""</f>
        <v>46800</v>
      </c>
      <c r="AQ166" s="21" t="str">
        <f t="shared" si="67"/>
        <v>Meaux, Regan</v>
      </c>
      <c r="AR166" s="21" t="str">
        <f>INDEX('2025'!$C$33:'2025'!$DN$33,$A166,$B166)&amp;""</f>
        <v>Cameron Young</v>
      </c>
      <c r="AS166" s="17" t="str">
        <f>INDEX('2025'!$C$33:'2025'!$DN$33,$D166,$E166)&amp;""</f>
        <v>520000</v>
      </c>
    </row>
    <row r="167" spans="1:45" ht="15" thickBot="1" x14ac:dyDescent="0.4">
      <c r="A167" s="14">
        <v>1</v>
      </c>
      <c r="B167" s="14">
        <v>75</v>
      </c>
      <c r="C167" s="15"/>
      <c r="D167" s="14">
        <v>1</v>
      </c>
      <c r="E167" s="14">
        <v>76</v>
      </c>
      <c r="G167" s="21" t="str">
        <f t="shared" si="68"/>
        <v>Meaux, Wendel</v>
      </c>
      <c r="H167" s="21" t="str">
        <f>INDEX('2025'!$C$24:'2025'!$DN$24,$A103,$B103)&amp;""</f>
        <v>Russell Henley</v>
      </c>
      <c r="I167" s="61" t="str">
        <f>INDEX('2025'!$C$24:'2025'!$DN$24,$D167,$E167)&amp;""</f>
        <v>486031</v>
      </c>
      <c r="K167" s="21" t="str">
        <f t="shared" si="59"/>
        <v>Meaux, Wendel</v>
      </c>
      <c r="L167" s="21" t="str">
        <f>INDEX('2025'!$C$25:'2025'!$DN$25,$A103,$B103)&amp;""</f>
        <v>Xander Schauffele</v>
      </c>
      <c r="M167" s="17" t="str">
        <f>INDEX('2025'!$C$25:'2025'!$DN$25,$D167,$E167)&amp;""</f>
        <v>42250</v>
      </c>
      <c r="O167" s="21" t="str">
        <f t="shared" si="60"/>
        <v>Meaux, Wendel</v>
      </c>
      <c r="P167" s="21" t="str">
        <f>INDEX('2025'!$C$26:'2025'!$DN$26,$A103,$B103)&amp;""</f>
        <v>Wyndham Clark</v>
      </c>
      <c r="Q167" s="17" t="str">
        <f>INDEX('2025'!$C$26:'2025'!$DN$26,$D167,$E167)&amp;""</f>
        <v>MC</v>
      </c>
      <c r="S167" s="21" t="str">
        <f t="shared" si="61"/>
        <v>Meaux, Wendel</v>
      </c>
      <c r="T167" s="21" t="str">
        <f>INDEX('2025'!$C$27:'2025'!$DN$27,$A167,$B167)&amp;""</f>
        <v>JT Poston</v>
      </c>
      <c r="U167" s="17" t="str">
        <f>INDEX('2025'!$C$27:'2025'!$DN$27,$D167,$E167)&amp;""</f>
        <v>MC</v>
      </c>
      <c r="W167" s="21" t="str">
        <f t="shared" si="62"/>
        <v>Meaux, Wendel</v>
      </c>
      <c r="X167" s="21" t="str">
        <f>INDEX('2025'!$C$28:'2025'!$DN$28,$A167,$B167)&amp;""</f>
        <v>Rory McIlroy</v>
      </c>
      <c r="Y167" s="17" t="str">
        <f>INDEX('2025'!$C$28:'2025'!$DN$28,$D167,$E167)&amp;""</f>
        <v>788175</v>
      </c>
      <c r="AA167" s="21" t="str">
        <f t="shared" si="63"/>
        <v>Meaux, Wendel</v>
      </c>
      <c r="AB167" s="25" t="str">
        <f>INDEX('2025'!$C$29:'2025'!$DN$29,$A167,$B167)&amp;""</f>
        <v>Ludvig Aberg</v>
      </c>
      <c r="AC167" s="17" t="str">
        <f>INDEX('2025'!$C$29:'2025'!$DN$29,$D167,$E167)&amp;""</f>
        <v>138040</v>
      </c>
      <c r="AE167" s="21" t="str">
        <f t="shared" si="64"/>
        <v>Meaux, Wendel</v>
      </c>
      <c r="AF167" s="21" t="str">
        <f>INDEX('2025'!$C$30:'2025'!$DN$30,$A167,$B167)&amp;""</f>
        <v>Max Greyserman</v>
      </c>
      <c r="AG167" s="17" t="str">
        <f>INDEX('2025'!$C$30:'2025'!$DN$30,$D167,$E167)&amp;""</f>
        <v>MC</v>
      </c>
      <c r="AI167" s="21" t="str">
        <f t="shared" si="65"/>
        <v>Meaux, Wendel</v>
      </c>
      <c r="AJ167" s="21" t="str">
        <f>INDEX('2025'!$C$31:'2025'!$DN$31,$A167,$B167)&amp;""</f>
        <v>Jake Knapp</v>
      </c>
      <c r="AK167" s="17" t="str">
        <f>INDEX('2025'!$C$31:'2025'!$DN$31,$D167,$E167)&amp;""</f>
        <v>MC</v>
      </c>
      <c r="AM167" s="21" t="str">
        <f t="shared" si="66"/>
        <v>Meaux, Wendel</v>
      </c>
      <c r="AN167" s="21" t="str">
        <f>INDEX('2025'!$C$32:'2025'!$DN$32,$A167,$B167)&amp;""</f>
        <v>Justin Thomas</v>
      </c>
      <c r="AO167" s="17" t="str">
        <f>INDEX('2025'!$C$32:'2025'!$DN$32,$D167,$E167)&amp;""</f>
        <v>135500</v>
      </c>
      <c r="AQ167" s="21" t="str">
        <f t="shared" si="67"/>
        <v>Meaux, Wendel</v>
      </c>
      <c r="AR167" s="21" t="str">
        <f>INDEX('2025'!$C$33:'2025'!$DN$33,$A167,$B167)&amp;""</f>
        <v>Tommy Fleetwood</v>
      </c>
      <c r="AS167" s="17" t="str">
        <f>INDEX('2025'!$C$33:'2025'!$DN$33,$D167,$E167)&amp;""</f>
        <v>910000</v>
      </c>
    </row>
    <row r="168" spans="1:45" ht="15" thickBot="1" x14ac:dyDescent="0.4">
      <c r="A168" s="14">
        <v>1</v>
      </c>
      <c r="B168" s="14">
        <v>77</v>
      </c>
      <c r="C168" s="15"/>
      <c r="D168" s="14">
        <v>1</v>
      </c>
      <c r="E168" s="14">
        <v>78</v>
      </c>
      <c r="G168" s="21" t="str">
        <f t="shared" si="68"/>
        <v>Mitchell, Clark</v>
      </c>
      <c r="H168" s="21" t="str">
        <f>INDEX('2025'!$C$24:'2025'!$DN$24,$A104,$B104)&amp;""</f>
        <v>Colin Morikawa</v>
      </c>
      <c r="I168" s="61" t="str">
        <f>INDEX('2025'!$C$24:'2025'!$DN$24,$D168,$E168)&amp;""</f>
        <v>161489</v>
      </c>
      <c r="K168" s="21" t="str">
        <f t="shared" si="59"/>
        <v>Mitchell, Clark</v>
      </c>
      <c r="L168" s="21" t="str">
        <f>INDEX('2025'!$C$25:'2025'!$DN$25,$A104,$B104)&amp;""</f>
        <v>Xander Schauffele</v>
      </c>
      <c r="M168" s="17" t="str">
        <f>INDEX('2025'!$C$25:'2025'!$DN$25,$D168,$E168)&amp;""</f>
        <v>42250</v>
      </c>
      <c r="O168" s="21" t="str">
        <f t="shared" si="60"/>
        <v>Mitchell, Clark</v>
      </c>
      <c r="P168" s="21" t="str">
        <f>INDEX('2025'!$C$26:'2025'!$DN$26,$A104,$B104)&amp;""</f>
        <v>Rickie Fowler</v>
      </c>
      <c r="Q168" s="17" t="str">
        <f>INDEX('2025'!$C$26:'2025'!$DN$26,$D168,$E168)&amp;""</f>
        <v>MC</v>
      </c>
      <c r="S168" s="21" t="str">
        <f t="shared" si="61"/>
        <v>Mitchell, Clark</v>
      </c>
      <c r="T168" s="21" t="str">
        <f>INDEX('2025'!$C$27:'2025'!$DN$27,$A168,$B168)&amp;""</f>
        <v>Denny McCarthy</v>
      </c>
      <c r="U168" s="17" t="str">
        <f>INDEX('2025'!$C$27:'2025'!$DN$27,$D168,$E168)&amp;""</f>
        <v>348600</v>
      </c>
      <c r="W168" s="21" t="str">
        <f t="shared" si="62"/>
        <v>Mitchell, Clark</v>
      </c>
      <c r="X168" s="21" t="str">
        <f>INDEX('2025'!$C$28:'2025'!$DN$28,$A168,$B168)&amp;""</f>
        <v>JJ Spaun</v>
      </c>
      <c r="Y168" s="17" t="str">
        <f>INDEX('2025'!$C$28:'2025'!$DN$28,$D168,$E168)&amp;""</f>
        <v>MC</v>
      </c>
      <c r="AA168" s="21" t="str">
        <f t="shared" si="63"/>
        <v>Mitchell, Clark</v>
      </c>
      <c r="AB168" s="25" t="str">
        <f>INDEX('2025'!$C$29:'2025'!$DN$29,$A168,$B168)&amp;""</f>
        <v>Russell Henley</v>
      </c>
      <c r="AC168" s="17" t="str">
        <f>INDEX('2025'!$C$29:'2025'!$DN$29,$D168,$E168)&amp;""</f>
        <v>304650</v>
      </c>
      <c r="AE168" s="21" t="str">
        <f t="shared" si="64"/>
        <v>Mitchell, Clark</v>
      </c>
      <c r="AF168" s="21" t="str">
        <f>INDEX('2025'!$C$30:'2025'!$DN$30,$A168,$B168)&amp;""</f>
        <v>Sam Burns</v>
      </c>
      <c r="AG168" s="17" t="str">
        <f>INDEX('2025'!$C$30:'2025'!$DN$30,$D168,$E168)&amp;""</f>
        <v>18396</v>
      </c>
      <c r="AI168" s="21" t="str">
        <f t="shared" si="65"/>
        <v>Mitchell, Clark</v>
      </c>
      <c r="AJ168" s="21" t="str">
        <f>INDEX('2025'!$C$31:'2025'!$DN$31,$A168,$B168)&amp;""</f>
        <v>Ryan Fox</v>
      </c>
      <c r="AK168" s="17" t="str">
        <f>INDEX('2025'!$C$31:'2025'!$DN$31,$D168,$E168)&amp;""</f>
        <v>MC</v>
      </c>
      <c r="AM168" s="21" t="str">
        <f t="shared" si="66"/>
        <v>Mitchell, Clark</v>
      </c>
      <c r="AN168" s="21" t="str">
        <f>INDEX('2025'!$C$32:'2025'!$DN$32,$A168,$B168)&amp;""</f>
        <v>Justin Thomas</v>
      </c>
      <c r="AO168" s="17" t="str">
        <f>INDEX('2025'!$C$32:'2025'!$DN$32,$D168,$E168)&amp;""</f>
        <v>135500</v>
      </c>
      <c r="AQ168" s="21" t="str">
        <f t="shared" si="67"/>
        <v>Mitchell, Clark</v>
      </c>
      <c r="AR168" s="21" t="str">
        <f>INDEX('2025'!$C$33:'2025'!$DN$33,$A168,$B168)&amp;""</f>
        <v>Cameron Young</v>
      </c>
      <c r="AS168" s="17" t="str">
        <f>INDEX('2025'!$C$33:'2025'!$DN$33,$D168,$E168)&amp;""</f>
        <v>520000</v>
      </c>
    </row>
    <row r="169" spans="1:45" ht="15" thickBot="1" x14ac:dyDescent="0.4">
      <c r="A169" s="14">
        <v>1</v>
      </c>
      <c r="B169" s="14">
        <v>79</v>
      </c>
      <c r="C169" s="15"/>
      <c r="D169" s="14">
        <v>1</v>
      </c>
      <c r="E169" s="14">
        <v>80</v>
      </c>
      <c r="G169" s="21" t="str">
        <f t="shared" si="68"/>
        <v>Mitchell, Ricky</v>
      </c>
      <c r="H169" s="21" t="str">
        <f>INDEX('2025'!$C$24:'2025'!$DN$24,$A105,$B105)&amp;""</f>
        <v>Harris English</v>
      </c>
      <c r="I169" s="61" t="str">
        <f>INDEX('2025'!$C$24:'2025'!$DN$24,$D169,$E169)&amp;""</f>
        <v>44644</v>
      </c>
      <c r="K169" s="21" t="str">
        <f t="shared" si="59"/>
        <v>Mitchell, Ricky</v>
      </c>
      <c r="L169" s="21" t="str">
        <f>INDEX('2025'!$C$25:'2025'!$DN$25,$A105,$B105)&amp;""</f>
        <v>Sam Burns</v>
      </c>
      <c r="M169" s="17" t="str">
        <f>INDEX('2025'!$C$25:'2025'!$DN$25,$D169,$E169)&amp;""</f>
        <v>252563</v>
      </c>
      <c r="O169" s="21" t="str">
        <f t="shared" si="60"/>
        <v>Mitchell, Ricky</v>
      </c>
      <c r="P169" s="21" t="str">
        <f>INDEX('2025'!$C$26:'2025'!$DN$26,$A105,$B105)&amp;""</f>
        <v>Cameron Young</v>
      </c>
      <c r="Q169" s="17" t="str">
        <f>INDEX('2025'!$C$26:'2025'!$DN$26,$D169,$E169)&amp;""</f>
        <v>27091</v>
      </c>
      <c r="S169" s="21" t="str">
        <f t="shared" si="61"/>
        <v>Mitchell, Ricky</v>
      </c>
      <c r="T169" s="21" t="str">
        <f>INDEX('2025'!$C$27:'2025'!$DN$27,$A169,$B169)&amp;""</f>
        <v>Keith Mitchell</v>
      </c>
      <c r="U169" s="17" t="str">
        <f>INDEX('2025'!$C$27:'2025'!$DN$27,$D169,$E169)&amp;""</f>
        <v>49930</v>
      </c>
      <c r="W169" s="21" t="str">
        <f t="shared" si="62"/>
        <v>Mitchell, Ricky</v>
      </c>
      <c r="X169" s="21" t="str">
        <f>INDEX('2025'!$C$28:'2025'!$DN$28,$A169,$B169)&amp;""</f>
        <v>Maverick McNealy</v>
      </c>
      <c r="Y169" s="17" t="str">
        <f>INDEX('2025'!$C$28:'2025'!$DN$28,$D169,$E169)&amp;""</f>
        <v>80625</v>
      </c>
      <c r="AA169" s="21" t="str">
        <f t="shared" si="63"/>
        <v>Mitchell, Ricky</v>
      </c>
      <c r="AB169" s="25" t="str">
        <f>INDEX('2025'!$C$29:'2025'!$DN$29,$A169,$B169)&amp;""</f>
        <v>Rory McIlroy</v>
      </c>
      <c r="AC169" s="17" t="str">
        <f>INDEX('2025'!$C$29:'2025'!$DN$29,$D169,$E169)&amp;""</f>
        <v>451833</v>
      </c>
      <c r="AE169" s="21" t="str">
        <f t="shared" si="64"/>
        <v>Mitchell, Ricky</v>
      </c>
      <c r="AF169" s="21" t="str">
        <f>INDEX('2025'!$C$30:'2025'!$DN$30,$A169,$B169)&amp;""</f>
        <v>Max Greyserman</v>
      </c>
      <c r="AG169" s="17" t="str">
        <f>INDEX('2025'!$C$30:'2025'!$DN$30,$D169,$E169)&amp;""</f>
        <v>MC</v>
      </c>
      <c r="AI169" s="21" t="str">
        <f t="shared" si="65"/>
        <v>Mitchell, Ricky</v>
      </c>
      <c r="AJ169" s="21" t="str">
        <f>INDEX('2025'!$C$31:'2025'!$DN$31,$A169,$B169)&amp;""</f>
        <v>Matthew Fitzpatrick</v>
      </c>
      <c r="AK169" s="17" t="str">
        <f>INDEX('2025'!$C$31:'2025'!$DN$31,$D169,$E169)&amp;""</f>
        <v>515234</v>
      </c>
      <c r="AM169" s="21" t="str">
        <f t="shared" si="66"/>
        <v>Mitchell, Ricky</v>
      </c>
      <c r="AN169" s="21" t="str">
        <f>INDEX('2025'!$C$32:'2025'!$DN$32,$A169,$B169)&amp;""</f>
        <v>Tommy Fleetwood</v>
      </c>
      <c r="AO169" s="17" t="str">
        <f>INDEX('2025'!$C$32:'2025'!$DN$32,$D169,$E169)&amp;""</f>
        <v>1160000</v>
      </c>
      <c r="AQ169" s="21" t="str">
        <f t="shared" si="67"/>
        <v>Mitchell, Ricky</v>
      </c>
      <c r="AR169" s="21" t="str">
        <f>INDEX('2025'!$C$33:'2025'!$DN$33,$A169,$B169)&amp;""</f>
        <v>Xander Schauffele</v>
      </c>
      <c r="AS169" s="17" t="str">
        <f>INDEX('2025'!$C$33:'2025'!$DN$33,$D169,$E169)&amp;""</f>
        <v>163500</v>
      </c>
    </row>
    <row r="170" spans="1:45" ht="15" thickBot="1" x14ac:dyDescent="0.4">
      <c r="A170" s="14">
        <v>1</v>
      </c>
      <c r="B170" s="14">
        <v>81</v>
      </c>
      <c r="D170" s="14">
        <v>1</v>
      </c>
      <c r="E170" s="14">
        <v>82</v>
      </c>
      <c r="G170" s="21" t="str">
        <f t="shared" si="68"/>
        <v>Nevins, Mitch</v>
      </c>
      <c r="H170" s="21" t="str">
        <f>INDEX('2025'!$C$24:'2025'!$DN$24,$A106,$B106)&amp;""</f>
        <v>Shane Lowry</v>
      </c>
      <c r="I170" s="61" t="str">
        <f>INDEX('2025'!$C$24:'2025'!$DN$24,$D170,$E170)&amp;""</f>
        <v>MC</v>
      </c>
      <c r="K170" s="21" t="str">
        <f t="shared" si="59"/>
        <v>Nevins, Mitch</v>
      </c>
      <c r="L170" s="21" t="str">
        <f>INDEX('2025'!$C$25:'2025'!$DN$25,$A106,$B106)&amp;""</f>
        <v>Justin Thomas</v>
      </c>
      <c r="M170" s="17" t="str">
        <f>INDEX('2025'!$C$25:'2025'!$DN$25,$D170,$E170)&amp;""</f>
        <v>540000</v>
      </c>
      <c r="O170" s="21" t="str">
        <f t="shared" si="60"/>
        <v>Nevins, Mitch</v>
      </c>
      <c r="P170" s="21" t="str">
        <f>INDEX('2025'!$C$26:'2025'!$DN$26,$A106,$B106)&amp;""</f>
        <v>Cameron Young</v>
      </c>
      <c r="Q170" s="17" t="str">
        <f>INDEX('2025'!$C$26:'2025'!$DN$26,$D170,$E170)&amp;""</f>
        <v>27091</v>
      </c>
      <c r="S170" s="21" t="str">
        <f t="shared" si="61"/>
        <v>Nevins, Mitch</v>
      </c>
      <c r="T170" s="21" t="str">
        <f>INDEX('2025'!$C$27:'2025'!$DN$27,$A170,$B170)&amp;""</f>
        <v>Ben Griffin</v>
      </c>
      <c r="U170" s="17" t="str">
        <f>INDEX('2025'!$C$27:'2025'!$DN$27,$D170,$E170)&amp;""</f>
        <v>MC</v>
      </c>
      <c r="W170" s="21" t="str">
        <f t="shared" si="62"/>
        <v>Nevins, Mitch</v>
      </c>
      <c r="X170" s="21" t="str">
        <f>INDEX('2025'!$C$28:'2025'!$DN$28,$A170,$B170)&amp;""</f>
        <v>Adam Scott</v>
      </c>
      <c r="Y170" s="17" t="str">
        <f>INDEX('2025'!$C$28:'2025'!$DN$28,$D170,$E170)&amp;""</f>
        <v>120510</v>
      </c>
      <c r="AA170" s="21" t="str">
        <f t="shared" si="63"/>
        <v>Nevins, Mitch</v>
      </c>
      <c r="AB170" s="25" t="str">
        <f>INDEX('2025'!$C$29:'2025'!$DN$29,$A170,$B170)&amp;""</f>
        <v>Russell Henley</v>
      </c>
      <c r="AC170" s="17" t="str">
        <f>INDEX('2025'!$C$29:'2025'!$DN$29,$D170,$E170)&amp;""</f>
        <v>304650</v>
      </c>
      <c r="AE170" s="21" t="str">
        <f t="shared" si="64"/>
        <v>Nevins, Mitch</v>
      </c>
      <c r="AF170" s="21" t="str">
        <f>INDEX('2025'!$C$30:'2025'!$DN$30,$A170,$B170)&amp;""</f>
        <v>Max Greyserman</v>
      </c>
      <c r="AG170" s="17" t="str">
        <f>INDEX('2025'!$C$30:'2025'!$DN$30,$D170,$E170)&amp;""</f>
        <v>MC</v>
      </c>
      <c r="AI170" s="21" t="str">
        <f t="shared" si="65"/>
        <v>Nevins, Mitch</v>
      </c>
      <c r="AJ170" s="21" t="str">
        <f>INDEX('2025'!$C$31:'2025'!$DN$31,$A170,$B170)&amp;""</f>
        <v>JT Poston</v>
      </c>
      <c r="AK170" s="17" t="str">
        <f>INDEX('2025'!$C$31:'2025'!$DN$31,$D170,$E170)&amp;""</f>
        <v>397700</v>
      </c>
      <c r="AM170" s="21" t="str">
        <f t="shared" si="66"/>
        <v>Nevins, Mitch</v>
      </c>
      <c r="AN170" s="21" t="str">
        <f>INDEX('2025'!$C$32:'2025'!$DN$32,$A170,$B170)&amp;""</f>
        <v>Xander Schauffele</v>
      </c>
      <c r="AO170" s="17" t="str">
        <f>INDEX('2025'!$C$32:'2025'!$DN$32,$D170,$E170)&amp;""</f>
        <v>186167</v>
      </c>
      <c r="AQ170" s="21" t="str">
        <f t="shared" si="67"/>
        <v>Nevins, Mitch</v>
      </c>
      <c r="AR170" s="21" t="str">
        <f>INDEX('2025'!$C$33:'2025'!$DN$33,$A170,$B170)&amp;""</f>
        <v>Colin Morikawa</v>
      </c>
      <c r="AS170" s="17" t="str">
        <f>INDEX('2025'!$C$33:'2025'!$DN$33,$D170,$E170)&amp;""</f>
        <v>119667</v>
      </c>
    </row>
    <row r="171" spans="1:45" ht="15" thickBot="1" x14ac:dyDescent="0.4">
      <c r="A171" s="125">
        <v>1</v>
      </c>
      <c r="B171" s="125">
        <v>83</v>
      </c>
      <c r="D171" s="125">
        <v>1</v>
      </c>
      <c r="E171" s="125">
        <v>84</v>
      </c>
      <c r="G171" s="21" t="str">
        <f t="shared" si="68"/>
        <v>Olesky, Tommy</v>
      </c>
      <c r="H171" s="21" t="str">
        <f>INDEX('2025'!$C$24:'2025'!$DN$24,$A107,$B107)&amp;""</f>
        <v>Scottie Scheffler</v>
      </c>
      <c r="I171" s="61" t="str">
        <f>INDEX('2025'!$C$24:'2025'!$DN$24,$D171,$E171)&amp;""</f>
        <v>615786</v>
      </c>
      <c r="K171" s="21" t="str">
        <f>G171</f>
        <v>Olesky, Tommy</v>
      </c>
      <c r="L171" s="21" t="str">
        <f>INDEX('2025'!$C$25:'2025'!$DN$25,$A107,$B107)&amp;""</f>
        <v>Keegan Bradley</v>
      </c>
      <c r="M171" s="17" t="str">
        <f>INDEX('2025'!$C$25:'2025'!$DN$25,$D171,$E171)&amp;""</f>
        <v>3600000</v>
      </c>
      <c r="O171" s="127" t="str">
        <f>K171</f>
        <v>Olesky, Tommy</v>
      </c>
      <c r="P171" s="21" t="str">
        <f>INDEX('2025'!$C$26:'2025'!$DN$26,$A107,$B107)&amp;""</f>
        <v>Cameron Young</v>
      </c>
      <c r="Q171" s="17" t="str">
        <f>INDEX('2025'!$C$26:'2025'!$DN$26,$D171,$E171)&amp;""</f>
        <v>27091</v>
      </c>
      <c r="S171" s="21" t="str">
        <f>O171</f>
        <v>Olesky, Tommy</v>
      </c>
      <c r="T171" s="21" t="str">
        <f>INDEX('2025'!$C$27:'2025'!$DN$27,$A171,$B171)&amp;""</f>
        <v>Denny McCarthy</v>
      </c>
      <c r="U171" s="17" t="str">
        <f>INDEX('2025'!$C$27:'2025'!$DN$27,$D171,$E171)&amp;""</f>
        <v>348600</v>
      </c>
      <c r="W171" s="21" t="str">
        <f>S171</f>
        <v>Olesky, Tommy</v>
      </c>
      <c r="X171" s="21" t="str">
        <f>INDEX('2025'!$C$28:'2025'!$DN$28,$A171,$B171)&amp;""</f>
        <v>Robert MacIntyre</v>
      </c>
      <c r="Y171" s="17" t="str">
        <f>INDEX('2025'!$C$28:'2025'!$DN$28,$D171,$E171)&amp;""</f>
        <v>19800</v>
      </c>
      <c r="AA171" s="21" t="str">
        <f>W171</f>
        <v>Olesky, Tommy</v>
      </c>
      <c r="AB171" s="25" t="str">
        <f>INDEX('2025'!$C$29:'2025'!$DN$29,$A171,$B171)&amp;""</f>
        <v>Jon Rahm</v>
      </c>
      <c r="AC171" s="17" t="str">
        <f>INDEX('2025'!$C$29:'2025'!$DN$29,$D171,$E171)&amp;""</f>
        <v>86517</v>
      </c>
      <c r="AE171" s="21" t="str">
        <f>AA171</f>
        <v>Olesky, Tommy</v>
      </c>
      <c r="AF171" s="21" t="str">
        <f>INDEX('2025'!$C$30:'2025'!$DN$30,$A171,$B171)&amp;""</f>
        <v>Jacob Bridgeman</v>
      </c>
      <c r="AG171" s="17" t="str">
        <f>INDEX('2025'!$C$30:'2025'!$DN$30,$D171,$E171)&amp;""</f>
        <v>MC</v>
      </c>
      <c r="AI171" s="21" t="str">
        <f>AE171</f>
        <v>Olesky, Tommy</v>
      </c>
      <c r="AJ171" s="21" t="str">
        <f>INDEX('2025'!$C$31:'2025'!$DN$31,$A171,$B171)&amp;""</f>
        <v>Lucas Glover</v>
      </c>
      <c r="AK171" s="17" t="str">
        <f>INDEX('2025'!$C$31:'2025'!$DN$31,$D171,$E171)&amp;""</f>
        <v>MC</v>
      </c>
      <c r="AM171" s="21" t="str">
        <f>AI171</f>
        <v>Olesky, Tommy</v>
      </c>
      <c r="AN171" s="21" t="str">
        <f>INDEX('2025'!$C$32:'2025'!$DN$32,$A171,$B171)&amp;""</f>
        <v>Wyndham Clark</v>
      </c>
      <c r="AO171" s="17" t="str">
        <f>INDEX('2025'!$C$32:'2025'!$DN$32,$D171,$E171)&amp;""</f>
        <v>45800</v>
      </c>
      <c r="AQ171" s="21" t="str">
        <f>AM171</f>
        <v>Olesky, Tommy</v>
      </c>
      <c r="AR171" s="21" t="str">
        <f>INDEX('2025'!$C$33:'2025'!$DN$33,$A171,$B171)&amp;""</f>
        <v>Ludvig Aberg</v>
      </c>
      <c r="AS171" s="17" t="str">
        <f>INDEX('2025'!$C$33:'2025'!$DN$33,$D171,$E171)&amp;""</f>
        <v>645000</v>
      </c>
    </row>
    <row r="172" spans="1:45" ht="15" thickBot="1" x14ac:dyDescent="0.4">
      <c r="A172" s="121">
        <v>1</v>
      </c>
      <c r="B172" s="121">
        <v>85</v>
      </c>
      <c r="D172" s="121">
        <v>1</v>
      </c>
      <c r="E172" s="121">
        <v>86</v>
      </c>
      <c r="G172" s="21" t="str">
        <f t="shared" si="68"/>
        <v>Pipak, Jacob</v>
      </c>
      <c r="H172" s="21" t="str">
        <f>INDEX('2025'!$C$24:'2025'!$DN$24,$A108,$B108)&amp;""</f>
        <v>Xander Shauffele</v>
      </c>
      <c r="I172" s="61" t="str">
        <f>INDEX('2025'!$C$24:'2025'!$DN$24,$D172,$E172)&amp;""</f>
        <v>349741</v>
      </c>
      <c r="K172" s="21" t="str">
        <f t="shared" ref="K172:K178" si="69">G172</f>
        <v>Pipak, Jacob</v>
      </c>
      <c r="L172" s="21" t="str">
        <f>INDEX('2025'!$C$25:'2025'!$DN$25,$A108,$B108)&amp;""</f>
        <v>Dickie Pride</v>
      </c>
      <c r="M172" s="17" t="str">
        <f>INDEX('2025'!$C$25:'2025'!$DN$25,$D172,$E172)&amp;""</f>
        <v>MC</v>
      </c>
      <c r="O172" s="127" t="str">
        <f t="shared" ref="O172:O178" si="70">K172</f>
        <v>Pipak, Jacob</v>
      </c>
      <c r="P172" s="21" t="str">
        <f>INDEX('2025'!$C$26:'2025'!$DN$26,$A108,$B108)&amp;""</f>
        <v>Cameron Young</v>
      </c>
      <c r="Q172" s="17" t="str">
        <f>INDEX('2025'!$C$26:'2025'!$DN$26,$D172,$E172)&amp;""</f>
        <v>27091</v>
      </c>
      <c r="S172" s="21" t="str">
        <f t="shared" ref="S172:S178" si="71">O172</f>
        <v>Pipak, Jacob</v>
      </c>
      <c r="T172" s="21" t="str">
        <f>INDEX('2025'!$C$27:'2025'!$DN$27,$A172,$B172)&amp;""</f>
        <v>Ben Griffin</v>
      </c>
      <c r="U172" s="17" t="str">
        <f>INDEX('2025'!$C$27:'2025'!$DN$27,$D172,$E172)&amp;""</f>
        <v>MC</v>
      </c>
      <c r="W172" s="21" t="str">
        <f t="shared" ref="W172:W178" si="72">S172</f>
        <v>Pipak, Jacob</v>
      </c>
      <c r="X172" s="21" t="str">
        <f>INDEX('2025'!$C$28:'2025'!$DN$28,$A172,$B172)&amp;""</f>
        <v>Justin Rose</v>
      </c>
      <c r="Y172" s="17" t="str">
        <f>INDEX('2025'!$C$28:'2025'!$DN$28,$D172,$E172)&amp;""</f>
        <v>322200</v>
      </c>
      <c r="AA172" s="21" t="str">
        <f t="shared" ref="AA172:AA178" si="73">W172</f>
        <v>Pipak, Jacob</v>
      </c>
      <c r="AB172" s="25" t="str">
        <f>INDEX('2025'!$C$29:'2025'!$DN$29,$A172,$B172)&amp;""</f>
        <v>Justin Thomas</v>
      </c>
      <c r="AC172" s="17" t="str">
        <f>INDEX('2025'!$C$29:'2025'!$DN$29,$D172,$E172)&amp;""</f>
        <v>86517</v>
      </c>
      <c r="AE172" s="21" t="str">
        <f t="shared" ref="AE172:AE178" si="74">AA172</f>
        <v>Pipak, Jacob</v>
      </c>
      <c r="AF172" s="21" t="str">
        <f>INDEX('2025'!$C$30:'2025'!$DN$30,$A172,$B172)&amp;""</f>
        <v>Michael Thorbjornsen</v>
      </c>
      <c r="AG172" s="17" t="str">
        <f>INDEX('2025'!$C$30:'2025'!$DN$30,$D172,$E172)&amp;""</f>
        <v>MC</v>
      </c>
      <c r="AI172" s="21" t="str">
        <f t="shared" ref="AI172:AI178" si="75">AE172</f>
        <v>Pipak, Jacob</v>
      </c>
      <c r="AJ172" s="21" t="str">
        <f>INDEX('2025'!$C$31:'2025'!$DN$31,$A172,$B172)&amp;""</f>
        <v>Rico Hoey</v>
      </c>
      <c r="AK172" s="17" t="str">
        <f>INDEX('2025'!$C$31:'2025'!$DN$31,$D172,$E172)&amp;""</f>
        <v>34440</v>
      </c>
      <c r="AM172" s="21" t="str">
        <f t="shared" ref="AM172:AM178" si="76">AI172</f>
        <v>Pipak, Jacob</v>
      </c>
      <c r="AN172" s="21" t="str">
        <f>INDEX('2025'!$C$32:'2025'!$DN$32,$A172,$B172)&amp;""</f>
        <v>Matthew Fitzpatrick</v>
      </c>
      <c r="AO172" s="17" t="str">
        <f>INDEX('2025'!$C$32:'2025'!$DN$32,$D172,$E172)&amp;""</f>
        <v>111167</v>
      </c>
      <c r="AQ172" s="21" t="str">
        <f t="shared" ref="AQ172:AQ178" si="77">AM172</f>
        <v>Pipak, Jacob</v>
      </c>
      <c r="AR172" s="21" t="str">
        <f>INDEX('2025'!$C$33:'2025'!$DN$33,$A172,$B172)&amp;""</f>
        <v>JJ Spaun</v>
      </c>
      <c r="AS172" s="17" t="str">
        <f>INDEX('2025'!$C$33:'2025'!$DN$33,$D172,$E172)&amp;""</f>
        <v>213000</v>
      </c>
    </row>
    <row r="173" spans="1:45" ht="15" thickBot="1" x14ac:dyDescent="0.4">
      <c r="A173" s="121">
        <v>1</v>
      </c>
      <c r="B173" s="121">
        <v>87</v>
      </c>
      <c r="D173" s="121">
        <v>1</v>
      </c>
      <c r="E173" s="121">
        <v>88</v>
      </c>
      <c r="G173" s="21" t="str">
        <f t="shared" si="68"/>
        <v>Pustejovsky, Brad</v>
      </c>
      <c r="H173" s="21" t="str">
        <f>INDEX('2025'!$C$24:'2025'!$DN$24,$A109,$B109)&amp;""</f>
        <v>Colin Morikawa</v>
      </c>
      <c r="I173" s="61" t="str">
        <f>INDEX('2025'!$C$24:'2025'!$DN$24,$D173,$E173)&amp;""</f>
        <v>161489</v>
      </c>
      <c r="K173" s="21" t="str">
        <f t="shared" si="69"/>
        <v>Pustejovsky, Brad</v>
      </c>
      <c r="L173" s="21" t="str">
        <f>INDEX('2025'!$C$25:'2025'!$DN$25,$A109,$B109)&amp;""</f>
        <v>Dickie Pride</v>
      </c>
      <c r="M173" s="17" t="str">
        <f>INDEX('2025'!$C$25:'2025'!$DN$25,$D173,$E173)&amp;""</f>
        <v>MC</v>
      </c>
      <c r="O173" s="127" t="str">
        <f t="shared" si="70"/>
        <v>Pustejovsky, Brad</v>
      </c>
      <c r="P173" s="21" t="str">
        <f>INDEX('2025'!$C$26:'2025'!$DN$26,$A109,$B109)&amp;""</f>
        <v>Patrick Cantlay</v>
      </c>
      <c r="Q173" s="17" t="str">
        <f>INDEX('2025'!$C$26:'2025'!$DN$26,$D173,$E173)&amp;""</f>
        <v>58560</v>
      </c>
      <c r="S173" s="21" t="str">
        <f t="shared" si="71"/>
        <v>Pustejovsky, Brad</v>
      </c>
      <c r="T173" s="21" t="str">
        <f>INDEX('2025'!$C$27:'2025'!$DN$27,$A173,$B173)&amp;""</f>
        <v>JT Poston</v>
      </c>
      <c r="U173" s="17" t="str">
        <f>INDEX('2025'!$C$27:'2025'!$DN$27,$D173,$E173)&amp;""</f>
        <v>MC</v>
      </c>
      <c r="W173" s="21" t="str">
        <f t="shared" si="72"/>
        <v>Pustejovsky, Brad</v>
      </c>
      <c r="X173" s="21" t="str">
        <f>INDEX('2025'!$C$28:'2025'!$DN$28,$A173,$B173)&amp;""</f>
        <v>Victor Hovland</v>
      </c>
      <c r="Y173" s="17" t="str">
        <f>INDEX('2025'!$C$28:'2025'!$DN$28,$D173,$E173)&amp;""</f>
        <v>189675</v>
      </c>
      <c r="AA173" s="21" t="str">
        <f t="shared" si="73"/>
        <v>Pustejovsky, Brad</v>
      </c>
      <c r="AB173" s="25" t="str">
        <f>INDEX('2025'!$C$29:'2025'!$DN$29,$A173,$B173)&amp;""</f>
        <v>Matthew Fitzpatrick</v>
      </c>
      <c r="AC173" s="17" t="str">
        <f>INDEX('2025'!$C$29:'2025'!$DN$29,$D173,$E173)&amp;""</f>
        <v>730667</v>
      </c>
      <c r="AE173" s="21" t="str">
        <f t="shared" si="74"/>
        <v>Pustejovsky, Brad</v>
      </c>
      <c r="AF173" s="21" t="str">
        <f>INDEX('2025'!$C$30:'2025'!$DN$30,$A173,$B173)&amp;""</f>
        <v>Dickie Pride</v>
      </c>
      <c r="AG173" s="17" t="str">
        <f>INDEX('2025'!$C$30:'2025'!$DN$30,$D173,$E173)&amp;""</f>
        <v>MC</v>
      </c>
      <c r="AI173" s="21" t="str">
        <f t="shared" si="75"/>
        <v>Pustejovsky, Brad</v>
      </c>
      <c r="AJ173" s="21" t="str">
        <f>INDEX('2025'!$C$31:'2025'!$DN$31,$A173,$B173)&amp;""</f>
        <v>Jake Knapp</v>
      </c>
      <c r="AK173" s="17" t="str">
        <f>INDEX('2025'!$C$31:'2025'!$DN$31,$D173,$E173)&amp;""</f>
        <v>MC</v>
      </c>
      <c r="AM173" s="21" t="str">
        <f t="shared" si="76"/>
        <v>Pustejovsky, Brad</v>
      </c>
      <c r="AN173" s="21" t="str">
        <f>INDEX('2025'!$C$32:'2025'!$DN$32,$A173,$B173)&amp;""</f>
        <v>Chris Gotterup</v>
      </c>
      <c r="AO173" s="17" t="str">
        <f>INDEX('2025'!$C$32:'2025'!$DN$32,$D173,$E173)&amp;""</f>
        <v>46800</v>
      </c>
      <c r="AQ173" s="21" t="str">
        <f t="shared" si="77"/>
        <v>Pustejovsky, Brad</v>
      </c>
      <c r="AR173" s="21" t="str">
        <f>INDEX('2025'!$C$33:'2025'!$DN$33,$A173,$B173)&amp;""</f>
        <v>JJ Spaun</v>
      </c>
      <c r="AS173" s="17" t="str">
        <f>INDEX('2025'!$C$33:'2025'!$DN$33,$D173,$E173)&amp;""</f>
        <v>213000</v>
      </c>
    </row>
    <row r="174" spans="1:45" ht="15" thickBot="1" x14ac:dyDescent="0.4">
      <c r="A174" s="121">
        <v>1</v>
      </c>
      <c r="B174" s="121">
        <v>89</v>
      </c>
      <c r="D174" s="121">
        <v>1</v>
      </c>
      <c r="E174" s="121">
        <v>90</v>
      </c>
      <c r="G174" s="21" t="str">
        <f t="shared" si="68"/>
        <v>Rich, Daniel</v>
      </c>
      <c r="H174" s="21" t="str">
        <f>INDEX('2025'!$C$24:'2025'!$DN$24,$A110,$B110)&amp;""</f>
        <v>Jon Rahm</v>
      </c>
      <c r="I174" s="61" t="str">
        <f>INDEX('2025'!$C$24:'2025'!$DN$24,$D174,$E174)&amp;""</f>
        <v>615786</v>
      </c>
      <c r="K174" s="21" t="str">
        <f t="shared" si="69"/>
        <v>Rich, Daniel</v>
      </c>
      <c r="L174" s="21" t="str">
        <f>INDEX('2025'!$C$25:'2025'!$DN$25,$A110,$B110)&amp;""</f>
        <v>Sepp Straka</v>
      </c>
      <c r="M174" s="17" t="str">
        <f>INDEX('2025'!$C$25:'2025'!$DN$25,$D174,$E174)&amp;""</f>
        <v>54286</v>
      </c>
      <c r="O174" s="127" t="str">
        <f t="shared" si="70"/>
        <v>Rich, Daniel</v>
      </c>
      <c r="P174" s="21" t="str">
        <f>INDEX('2025'!$C$26:'2025'!$DN$26,$A110,$B110)&amp;""</f>
        <v>Rickie Fowler</v>
      </c>
      <c r="Q174" s="17" t="str">
        <f>INDEX('2025'!$C$26:'2025'!$DN$26,$D174,$E174)&amp;""</f>
        <v>MC</v>
      </c>
      <c r="S174" s="21" t="str">
        <f t="shared" si="71"/>
        <v>Rich, Daniel</v>
      </c>
      <c r="T174" s="21" t="str">
        <f>INDEX('2025'!$C$27:'2025'!$DN$27,$A174,$B174)&amp;""</f>
        <v>Lucas Glover</v>
      </c>
      <c r="U174" s="17" t="str">
        <f>INDEX('2025'!$C$27:'2025'!$DN$27,$D174,$E174)&amp;""</f>
        <v>556516</v>
      </c>
      <c r="W174" s="21" t="str">
        <f t="shared" si="72"/>
        <v>Rich, Daniel</v>
      </c>
      <c r="X174" s="21" t="str">
        <f>INDEX('2025'!$C$28:'2025'!$DN$28,$A174,$B174)&amp;""</f>
        <v>Victor Hovland</v>
      </c>
      <c r="Y174" s="17" t="str">
        <f>INDEX('2025'!$C$28:'2025'!$DN$28,$D174,$E174)&amp;""</f>
        <v>189675</v>
      </c>
      <c r="AA174" s="21" t="str">
        <f t="shared" si="73"/>
        <v>Rich, Daniel</v>
      </c>
      <c r="AB174" s="25" t="str">
        <f>INDEX('2025'!$C$29:'2025'!$DN$29,$A174,$B174)&amp;""</f>
        <v>Tyrell Hatton</v>
      </c>
      <c r="AC174" s="17" t="str">
        <f>INDEX('2025'!$C$29:'2025'!$DN$29,$D174,$E174)&amp;""</f>
        <v>185257</v>
      </c>
      <c r="AE174" s="21" t="str">
        <f t="shared" si="74"/>
        <v>Rich, Daniel</v>
      </c>
      <c r="AF174" s="21" t="str">
        <f>INDEX('2025'!$C$30:'2025'!$DN$30,$A174,$B174)&amp;""</f>
        <v>Maverick McNealy</v>
      </c>
      <c r="AG174" s="17" t="str">
        <f>INDEX('2025'!$C$30:'2025'!$DN$30,$D174,$E174)&amp;""</f>
        <v>MC</v>
      </c>
      <c r="AI174" s="21" t="str">
        <f t="shared" si="75"/>
        <v>Rich, Daniel</v>
      </c>
      <c r="AJ174" s="21" t="str">
        <f>INDEX('2025'!$C$31:'2025'!$DN$31,$A174,$B174)&amp;""</f>
        <v>Aaron Rai</v>
      </c>
      <c r="AK174" s="17" t="str">
        <f>INDEX('2025'!$C$31:'2025'!$DN$31,$D174,$E174)&amp;""</f>
        <v>633450</v>
      </c>
      <c r="AM174" s="21" t="str">
        <f t="shared" si="76"/>
        <v>Rich, Daniel</v>
      </c>
      <c r="AN174" s="21" t="str">
        <f>INDEX('2025'!$C$32:'2025'!$DN$32,$A174,$B174)&amp;""</f>
        <v>Matthew Fitzpatrick</v>
      </c>
      <c r="AO174" s="17" t="str">
        <f>INDEX('2025'!$C$32:'2025'!$DN$32,$D174,$E174)&amp;""</f>
        <v>111167</v>
      </c>
      <c r="AQ174" s="21" t="str">
        <f t="shared" si="77"/>
        <v>Rich, Daniel</v>
      </c>
      <c r="AR174" s="21" t="str">
        <f>INDEX('2025'!$C$33:'2025'!$DN$33,$A174,$B174)&amp;""</f>
        <v>Cameron Young</v>
      </c>
      <c r="AS174" s="17" t="str">
        <f>INDEX('2025'!$C$33:'2025'!$DN$33,$D174,$E174)&amp;""</f>
        <v>520000</v>
      </c>
    </row>
    <row r="175" spans="1:45" ht="15" thickBot="1" x14ac:dyDescent="0.4">
      <c r="A175" s="121">
        <v>1</v>
      </c>
      <c r="B175" s="121">
        <v>91</v>
      </c>
      <c r="D175" s="121">
        <v>1</v>
      </c>
      <c r="E175" s="121">
        <v>92</v>
      </c>
      <c r="G175" s="21" t="str">
        <f t="shared" si="68"/>
        <v>Sandweiss, Elijah</v>
      </c>
      <c r="H175" s="21" t="str">
        <f>INDEX('2025'!$C$24:'2025'!$DN$24,$A111,$B111)&amp;""</f>
        <v>Jon Rahm</v>
      </c>
      <c r="I175" s="61" t="str">
        <f>INDEX('2025'!$C$24:'2025'!$DN$24,$D175,$E175)&amp;""</f>
        <v>615786</v>
      </c>
      <c r="K175" s="21" t="str">
        <f t="shared" si="69"/>
        <v>Sandweiss, Elijah</v>
      </c>
      <c r="L175" s="21" t="str">
        <f>INDEX('2025'!$C$25:'2025'!$DN$25,$A111,$B111)&amp;""</f>
        <v>Sam Burns</v>
      </c>
      <c r="M175" s="17" t="str">
        <f>INDEX('2025'!$C$25:'2025'!$DN$25,$D175,$E175)&amp;""</f>
        <v>252563</v>
      </c>
      <c r="O175" s="127" t="str">
        <f t="shared" si="70"/>
        <v>Sandweiss, Elijah</v>
      </c>
      <c r="P175" s="21" t="str">
        <f>INDEX('2025'!$C$26:'2025'!$DN$26,$A111,$B111)&amp;""</f>
        <v>Stephen Jaeger</v>
      </c>
      <c r="Q175" s="17" t="str">
        <f>INDEX('2025'!$C$26:'2025'!$DN$26,$D175,$E175)&amp;""</f>
        <v>MC</v>
      </c>
      <c r="S175" s="21" t="str">
        <f t="shared" si="71"/>
        <v>Sandweiss, Elijah</v>
      </c>
      <c r="T175" s="21" t="str">
        <f>INDEX('2025'!$C$27:'2025'!$DN$27,$A175,$B175)&amp;""</f>
        <v>Chris Kirk</v>
      </c>
      <c r="U175" s="17" t="str">
        <f>INDEX('2025'!$C$27:'2025'!$DN$27,$D175,$E175)&amp;""</f>
        <v>36792</v>
      </c>
      <c r="W175" s="21" t="str">
        <f t="shared" si="72"/>
        <v>Sandweiss, Elijah</v>
      </c>
      <c r="X175" s="21" t="str">
        <f>INDEX('2025'!$C$28:'2025'!$DN$28,$A175,$B175)&amp;""</f>
        <v>Xander Schauffele</v>
      </c>
      <c r="Y175" s="17" t="str">
        <f>INDEX('2025'!$C$28:'2025'!$DN$28,$D175,$E175)&amp;""</f>
        <v>233400</v>
      </c>
      <c r="AA175" s="21" t="str">
        <f t="shared" si="73"/>
        <v>Sandweiss, Elijah</v>
      </c>
      <c r="AB175" s="25" t="str">
        <f>INDEX('2025'!$C$29:'2025'!$DN$29,$A175,$B175)&amp;""</f>
        <v>Ludvig Aberg</v>
      </c>
      <c r="AC175" s="17" t="str">
        <f>INDEX('2025'!$C$29:'2025'!$DN$29,$D175,$E175)&amp;""</f>
        <v>138040</v>
      </c>
      <c r="AE175" s="21" t="str">
        <f t="shared" si="74"/>
        <v>Sandweiss, Elijah</v>
      </c>
      <c r="AF175" s="21" t="str">
        <f>INDEX('2025'!$C$30:'2025'!$DN$30,$A175,$B175)&amp;""</f>
        <v>Maverick McNealy</v>
      </c>
      <c r="AG175" s="17" t="str">
        <f>INDEX('2025'!$C$30:'2025'!$DN$30,$D175,$E175)&amp;""</f>
        <v>MC</v>
      </c>
      <c r="AI175" s="21" t="str">
        <f t="shared" si="75"/>
        <v>Sandweiss, Elijah</v>
      </c>
      <c r="AJ175" s="21" t="str">
        <f>INDEX('2025'!$C$31:'2025'!$DN$31,$A175,$B175)&amp;""</f>
        <v>Jake Knapp</v>
      </c>
      <c r="AK175" s="17" t="str">
        <f>INDEX('2025'!$C$31:'2025'!$DN$31,$D175,$E175)&amp;""</f>
        <v>MC</v>
      </c>
      <c r="AM175" s="21" t="str">
        <f t="shared" si="76"/>
        <v>Sandweiss, Elijah</v>
      </c>
      <c r="AN175" s="21" t="str">
        <f>INDEX('2025'!$C$32:'2025'!$DN$32,$A175,$B175)&amp;""</f>
        <v>Tommy Fleetwood</v>
      </c>
      <c r="AO175" s="17" t="str">
        <f>INDEX('2025'!$C$32:'2025'!$DN$32,$D175,$E175)&amp;""</f>
        <v>1160000</v>
      </c>
      <c r="AQ175" s="21" t="str">
        <f t="shared" si="77"/>
        <v>Sandweiss, Elijah</v>
      </c>
      <c r="AR175" s="21" t="str">
        <f>INDEX('2025'!$C$33:'2025'!$DN$33,$A175,$B175)&amp;""</f>
        <v>Chris Gotterup</v>
      </c>
      <c r="AS175" s="17" t="str">
        <f>INDEX('2025'!$C$33:'2025'!$DN$33,$D175,$E175)&amp;""</f>
        <v>119667</v>
      </c>
    </row>
    <row r="176" spans="1:45" ht="15" thickBot="1" x14ac:dyDescent="0.4">
      <c r="A176" s="121">
        <v>1</v>
      </c>
      <c r="B176" s="121">
        <v>93</v>
      </c>
      <c r="D176" s="121">
        <v>1</v>
      </c>
      <c r="E176" s="121">
        <v>94</v>
      </c>
      <c r="G176" s="21" t="str">
        <f t="shared" si="68"/>
        <v>Shaw, Erik</v>
      </c>
      <c r="H176" s="21" t="str">
        <f>INDEX('2025'!$C$24:'2025'!$DN$24,$A112,$B112)&amp;""</f>
        <v>Bryson Dechambeau</v>
      </c>
      <c r="I176" s="61" t="str">
        <f>INDEX('2025'!$C$24:'2025'!$DN$24,$D176,$E176)&amp;""</f>
        <v>MC</v>
      </c>
      <c r="K176" s="21" t="str">
        <f t="shared" si="69"/>
        <v>Shaw, Erik</v>
      </c>
      <c r="L176" s="21" t="str">
        <f>INDEX('2025'!$C$25:'2025'!$DN$25,$A112,$B112)&amp;""</f>
        <v>Cameron Young</v>
      </c>
      <c r="M176" s="17" t="str">
        <f>INDEX('2025'!$C$25:'2025'!$DN$25,$D176,$E176)&amp;""</f>
        <v>46500</v>
      </c>
      <c r="O176" s="127" t="str">
        <f t="shared" si="70"/>
        <v>Shaw, Erik</v>
      </c>
      <c r="P176" s="21" t="str">
        <f>INDEX('2025'!$C$26:'2025'!$DN$26,$A112,$B112)&amp;""</f>
        <v>Harry Hall</v>
      </c>
      <c r="Q176" s="17" t="str">
        <f>INDEX('2025'!$C$26:'2025'!$DN$26,$D176,$E176)&amp;""</f>
        <v>172000</v>
      </c>
      <c r="S176" s="21" t="str">
        <f t="shared" si="71"/>
        <v>Shaw, Erik</v>
      </c>
      <c r="T176" s="21" t="str">
        <f>INDEX('2025'!$C$27:'2025'!$DN$27,$A176,$B176)&amp;""</f>
        <v>Pierson Cody</v>
      </c>
      <c r="U176" s="17" t="str">
        <f>INDEX('2025'!$C$27:'2025'!$DN$27,$D176,$E176)&amp;""</f>
        <v>MC</v>
      </c>
      <c r="W176" s="21" t="str">
        <f t="shared" si="72"/>
        <v>Shaw, Erik</v>
      </c>
      <c r="X176" s="21" t="str">
        <f>INDEX('2025'!$C$28:'2025'!$DN$28,$A176,$B176)&amp;""</f>
        <v>Aaron Rai</v>
      </c>
      <c r="Y176" s="17" t="str">
        <f>INDEX('2025'!$C$28:'2025'!$DN$28,$D176,$E176)&amp;""</f>
        <v>34860</v>
      </c>
      <c r="AA176" s="21" t="str">
        <f t="shared" si="73"/>
        <v>Shaw, Erik</v>
      </c>
      <c r="AB176" s="25" t="str">
        <f>INDEX('2025'!$C$29:'2025'!$DN$29,$A176,$B176)&amp;""</f>
        <v>Victor Hovland</v>
      </c>
      <c r="AC176" s="17" t="str">
        <f>INDEX('2025'!$C$29:'2025'!$DN$29,$D176,$E176)&amp;""</f>
        <v>40280</v>
      </c>
      <c r="AE176" s="21" t="str">
        <f t="shared" si="74"/>
        <v>Shaw, Erik</v>
      </c>
      <c r="AF176" s="21" t="str">
        <f>INDEX('2025'!$C$30:'2025'!$DN$30,$A176,$B176)&amp;""</f>
        <v>Rickie Fowler</v>
      </c>
      <c r="AG176" s="17" t="str">
        <f>INDEX('2025'!$C$30:'2025'!$DN$30,$D176,$E176)&amp;""</f>
        <v>50591</v>
      </c>
      <c r="AI176" s="21" t="str">
        <f t="shared" si="75"/>
        <v>Shaw, Erik</v>
      </c>
      <c r="AJ176" s="21" t="str">
        <f>INDEX('2025'!$C$31:'2025'!$DN$31,$A176,$B176)&amp;""</f>
        <v>Keegan Bradley</v>
      </c>
      <c r="AK176" s="17" t="str">
        <f>INDEX('2025'!$C$31:'2025'!$DN$31,$D176,$E176)&amp;""</f>
        <v>MC</v>
      </c>
      <c r="AM176" s="21" t="str">
        <f t="shared" si="76"/>
        <v>Shaw, Erik</v>
      </c>
      <c r="AN176" s="21" t="str">
        <f>INDEX('2025'!$C$32:'2025'!$DN$32,$A176,$B176)&amp;""</f>
        <v>Lucas Glover</v>
      </c>
      <c r="AO176" s="17" t="str">
        <f>INDEX('2025'!$C$32:'2025'!$DN$32,$D176,$E176)&amp;""</f>
        <v>64500</v>
      </c>
      <c r="AQ176" s="21" t="str">
        <f t="shared" si="77"/>
        <v>Shaw, Erik</v>
      </c>
      <c r="AR176" s="21" t="str">
        <f>INDEX('2025'!$C$33:'2025'!$DN$33,$A176,$B176)&amp;""</f>
        <v>Russell Henley</v>
      </c>
      <c r="AS176" s="17" t="str">
        <f>INDEX('2025'!$C$33:'2025'!$DN$33,$D176,$E176)&amp;""</f>
        <v>372000</v>
      </c>
    </row>
    <row r="177" spans="1:45" ht="15" thickBot="1" x14ac:dyDescent="0.4">
      <c r="A177" s="121">
        <v>1</v>
      </c>
      <c r="B177" s="121">
        <v>95</v>
      </c>
      <c r="D177" s="121">
        <v>1</v>
      </c>
      <c r="E177" s="121">
        <v>96</v>
      </c>
      <c r="G177" s="21" t="str">
        <f t="shared" si="68"/>
        <v>Shaw, Michael</v>
      </c>
      <c r="H177" s="21" t="str">
        <f>INDEX('2025'!$C$24:'2025'!$DN$24,$A113,$B113)&amp;""</f>
        <v>Sepp Straka</v>
      </c>
      <c r="I177" s="61" t="str">
        <f>INDEX('2025'!$C$24:'2025'!$DN$24,$D177,$E177)&amp;""</f>
        <v>MC</v>
      </c>
      <c r="K177" s="21" t="str">
        <f t="shared" si="69"/>
        <v>Shaw, Michael</v>
      </c>
      <c r="L177" s="21" t="str">
        <f>INDEX('2025'!$C$25:'2025'!$DN$25,$A113,$B113)&amp;""</f>
        <v>Scottie Scheffler</v>
      </c>
      <c r="M177" s="17" t="str">
        <f>INDEX('2025'!$C$25:'2025'!$DN$25,$D177,$E177)&amp;""</f>
        <v>695000</v>
      </c>
      <c r="O177" s="127" t="str">
        <f t="shared" si="70"/>
        <v>Shaw, Michael</v>
      </c>
      <c r="P177" s="21" t="str">
        <f>INDEX('2025'!$C$26:'2025'!$DN$26,$A113,$B113)&amp;""</f>
        <v>Byeong Hun An</v>
      </c>
      <c r="Q177" s="17" t="str">
        <f>INDEX('2025'!$C$26:'2025'!$DN$26,$D177,$E177)&amp;""</f>
        <v>21024</v>
      </c>
      <c r="S177" s="21" t="str">
        <f t="shared" si="71"/>
        <v>Shaw, Michael</v>
      </c>
      <c r="T177" s="21" t="str">
        <f>INDEX('2025'!$C$27:'2025'!$DN$27,$A177,$B177)&amp;""</f>
        <v>Michael Thorbjornsen</v>
      </c>
      <c r="U177" s="17" t="str">
        <f>INDEX('2025'!$C$27:'2025'!$DN$27,$D177,$E177)&amp;""</f>
        <v>183960</v>
      </c>
      <c r="W177" s="21" t="str">
        <f t="shared" si="72"/>
        <v>Shaw, Michael</v>
      </c>
      <c r="X177" s="21" t="str">
        <f>INDEX('2025'!$C$28:'2025'!$DN$28,$A177,$B177)&amp;""</f>
        <v>Harris English</v>
      </c>
      <c r="Y177" s="17" t="str">
        <f>INDEX('2025'!$C$28:'2025'!$DN$28,$D177,$E177)&amp;""</f>
        <v>80625</v>
      </c>
      <c r="AA177" s="21" t="str">
        <f t="shared" si="73"/>
        <v>Shaw, Michael</v>
      </c>
      <c r="AB177" s="25" t="str">
        <f>INDEX('2025'!$C$29:'2025'!$DN$29,$A177,$B177)&amp;""</f>
        <v>Jon Rahm</v>
      </c>
      <c r="AC177" s="17" t="str">
        <f>INDEX('2025'!$C$29:'2025'!$DN$29,$D177,$E177)&amp;""</f>
        <v>85217</v>
      </c>
      <c r="AE177" s="21" t="str">
        <f t="shared" si="74"/>
        <v>Shaw, Michael</v>
      </c>
      <c r="AF177" s="21" t="str">
        <f>INDEX('2025'!$C$30:'2025'!$DN$30,$A177,$B177)&amp;""</f>
        <v>Maverick McNealy</v>
      </c>
      <c r="AG177" s="17" t="str">
        <f>INDEX('2025'!$C$30:'2025'!$DN$30,$D177,$E177)&amp;""</f>
        <v>MC</v>
      </c>
      <c r="AI177" s="21" t="str">
        <f t="shared" si="75"/>
        <v>Shaw, Michael</v>
      </c>
      <c r="AJ177" s="21" t="str">
        <f>INDEX('2025'!$C$31:'2025'!$DN$31,$A177,$B177)&amp;""</f>
        <v>Aaron Rai</v>
      </c>
      <c r="AK177" s="17" t="str">
        <f>INDEX('2025'!$C$31:'2025'!$DN$31,$D177,$E177)&amp;""</f>
        <v>633450</v>
      </c>
      <c r="AM177" s="21" t="str">
        <f t="shared" si="76"/>
        <v>Shaw, Michael</v>
      </c>
      <c r="AN177" s="21" t="str">
        <f>INDEX('2025'!$C$32:'2025'!$DN$32,$A177,$B177)&amp;""</f>
        <v>Matthew Fitzpatrick</v>
      </c>
      <c r="AO177" s="17" t="str">
        <f>INDEX('2025'!$C$32:'2025'!$DN$32,$D177,$E177)&amp;""</f>
        <v>111167</v>
      </c>
      <c r="AQ177" s="21" t="str">
        <f t="shared" si="77"/>
        <v>Shaw, Michael</v>
      </c>
      <c r="AR177" s="21" t="str">
        <f>INDEX('2025'!$C$33:'2025'!$DN$33,$A177,$B177)&amp;""</f>
        <v>Justin Thomas</v>
      </c>
      <c r="AS177" s="17" t="str">
        <f>INDEX('2025'!$C$33:'2025'!$DN$33,$D177,$E177)&amp;""</f>
        <v>119667</v>
      </c>
    </row>
    <row r="178" spans="1:45" ht="15" thickBot="1" x14ac:dyDescent="0.4">
      <c r="A178" s="121">
        <v>1</v>
      </c>
      <c r="B178" s="121">
        <v>97</v>
      </c>
      <c r="D178" s="121">
        <v>1</v>
      </c>
      <c r="E178" s="121">
        <v>98</v>
      </c>
      <c r="G178" s="21" t="str">
        <f t="shared" si="68"/>
        <v>Shunney, Mike</v>
      </c>
      <c r="H178" s="21" t="str">
        <f>INDEX('2025'!$C$24:'2025'!$DN$24,$A114,$B114)&amp;""</f>
        <v>Bryson Dechambeau</v>
      </c>
      <c r="I178" s="61" t="str">
        <f>INDEX('2025'!$C$24:'2025'!$DN$24,$D178,$E178)&amp;""</f>
        <v>MC</v>
      </c>
      <c r="K178" s="21" t="str">
        <f t="shared" si="69"/>
        <v>Shunney, Mike</v>
      </c>
      <c r="L178" s="21" t="str">
        <f>INDEX('2025'!$C$25:'2025'!$DN$25,$A114,$B114)&amp;""</f>
        <v>Sam Burns</v>
      </c>
      <c r="M178" s="17" t="str">
        <f>INDEX('2025'!$C$25:'2025'!$DN$25,$D178,$E178)&amp;""</f>
        <v>252563</v>
      </c>
      <c r="O178" s="127" t="str">
        <f t="shared" si="70"/>
        <v>Shunney, Mike</v>
      </c>
      <c r="P178" s="21" t="str">
        <f>INDEX('2025'!$C$26:'2025'!$DN$26,$A114,$B114)&amp;""</f>
        <v>Keegan Bradley</v>
      </c>
      <c r="Q178" s="17" t="str">
        <f>INDEX('2025'!$C$26:'2025'!$DN$26,$D178,$E178)&amp;""</f>
        <v>36000</v>
      </c>
      <c r="S178" s="21" t="str">
        <f t="shared" si="71"/>
        <v>Shunney, Mike</v>
      </c>
      <c r="T178" s="21" t="str">
        <f>INDEX('2025'!$C$27:'2025'!$DN$27,$A178,$B178)&amp;""</f>
        <v>Ben Griffin</v>
      </c>
      <c r="U178" s="17" t="str">
        <f>INDEX('2025'!$C$27:'2025'!$DN$27,$D178,$E178)&amp;""</f>
        <v>MC</v>
      </c>
      <c r="W178" s="21" t="str">
        <f t="shared" si="72"/>
        <v>Shunney, Mike</v>
      </c>
      <c r="X178" s="21" t="str">
        <f>INDEX('2025'!$C$28:'2025'!$DN$28,$A178,$B178)&amp;""</f>
        <v>Robert MacIntyre</v>
      </c>
      <c r="Y178" s="17" t="str">
        <f>INDEX('2025'!$C$28:'2025'!$DN$28,$D178,$E178)&amp;""</f>
        <v>19800</v>
      </c>
      <c r="AA178" s="21" t="str">
        <f t="shared" si="73"/>
        <v>Shunney, Mike</v>
      </c>
      <c r="AB178" s="25" t="str">
        <f>INDEX('2025'!$C$29:'2025'!$DN$29,$A178,$B178)&amp;""</f>
        <v>Jon Rahm</v>
      </c>
      <c r="AC178" s="17" t="str">
        <f>INDEX('2025'!$C$29:'2025'!$DN$29,$D178,$E178)&amp;""</f>
        <v>85217</v>
      </c>
      <c r="AE178" s="21" t="str">
        <f t="shared" si="74"/>
        <v>Shunney, Mike</v>
      </c>
      <c r="AF178" s="21" t="str">
        <f>INDEX('2025'!$C$30:'2025'!$DN$30,$A178,$B178)&amp;""</f>
        <v>Sam Burns</v>
      </c>
      <c r="AG178" s="17" t="str">
        <f>INDEX('2025'!$C$30:'2025'!$DN$30,$D178,$E178)&amp;""</f>
        <v>18396</v>
      </c>
      <c r="AI178" s="21" t="str">
        <f t="shared" si="75"/>
        <v>Shunney, Mike</v>
      </c>
      <c r="AJ178" s="21" t="str">
        <f>INDEX('2025'!$C$31:'2025'!$DN$31,$A178,$B178)&amp;""</f>
        <v>Jake Knapp</v>
      </c>
      <c r="AK178" s="17" t="str">
        <f>INDEX('2025'!$C$31:'2025'!$DN$31,$D178,$E178)&amp;""</f>
        <v>MC</v>
      </c>
      <c r="AM178" s="21" t="str">
        <f t="shared" si="76"/>
        <v>Shunney, Mike</v>
      </c>
      <c r="AN178" s="21" t="str">
        <f>INDEX('2025'!$C$32:'2025'!$DN$32,$A178,$B178)&amp;""</f>
        <v>Corey Conners</v>
      </c>
      <c r="AO178" s="17" t="str">
        <f>INDEX('2025'!$C$32:'2025'!$DN$32,$D178,$E178)&amp;""</f>
        <v>49300</v>
      </c>
      <c r="AQ178" s="21" t="str">
        <f t="shared" si="77"/>
        <v>Shunney, Mike</v>
      </c>
      <c r="AR178" s="21" t="str">
        <f>INDEX('2025'!$C$33:'2025'!$DN$33,$A178,$B178)&amp;""</f>
        <v>JJ Spaun</v>
      </c>
      <c r="AS178" s="17" t="str">
        <f>INDEX('2025'!$C$33:'2025'!$DN$33,$D178,$E178)&amp;""</f>
        <v>213000</v>
      </c>
    </row>
    <row r="179" spans="1:45" ht="15" thickBot="1" x14ac:dyDescent="0.4">
      <c r="A179" s="121">
        <v>1</v>
      </c>
      <c r="B179" s="121">
        <v>99</v>
      </c>
      <c r="D179" s="121">
        <v>1</v>
      </c>
      <c r="E179" s="121">
        <v>100</v>
      </c>
      <c r="G179" s="21" t="str">
        <f t="shared" si="68"/>
        <v>Siskey, Tyler</v>
      </c>
      <c r="H179" s="21" t="str">
        <f>INDEX('2025'!$C$24:'2025'!$DN$24,$A115,$B115)&amp;""</f>
        <v>Jon Rahm</v>
      </c>
      <c r="I179" s="61" t="str">
        <f>INDEX('2025'!$C$24:'2025'!$DN$24,$D179,$E179)&amp;""</f>
        <v>615786</v>
      </c>
      <c r="K179" s="21" t="str">
        <f>G179</f>
        <v>Siskey, Tyler</v>
      </c>
      <c r="L179" s="21" t="str">
        <f>INDEX('2025'!$C$25:'2025'!$DN$25,$A115,$B115)&amp;""</f>
        <v>Dickie Pride</v>
      </c>
      <c r="M179" s="17" t="str">
        <f>INDEX('2025'!$C$25:'2025'!$DN$25,$D179,$E179)&amp;""</f>
        <v>MC</v>
      </c>
      <c r="O179" s="127" t="str">
        <f>K179</f>
        <v>Siskey, Tyler</v>
      </c>
      <c r="P179" s="21" t="str">
        <f>INDEX('2025'!$C$26:'2025'!$DN$26,$A115,$B115)&amp;""</f>
        <v>Emilliano Grillo</v>
      </c>
      <c r="Q179" s="17" t="str">
        <f>INDEX('2025'!$C$26:'2025'!$DN$26,$D179,$E179)&amp;""</f>
        <v>18720</v>
      </c>
      <c r="S179" s="21" t="str">
        <f>O179</f>
        <v>Siskey, Tyler</v>
      </c>
      <c r="T179" s="21" t="str">
        <f>INDEX('2025'!$C$27:'2025'!$DN$27,$A179,$B179)&amp;""</f>
        <v>Jake Knapp</v>
      </c>
      <c r="U179" s="17" t="str">
        <f>INDEX('2025'!$C$27:'2025'!$DN$27,$D179,$E179)&amp;""</f>
        <v>183960</v>
      </c>
      <c r="W179" s="21" t="str">
        <f>S179</f>
        <v>Siskey, Tyler</v>
      </c>
      <c r="X179" s="21" t="str">
        <f>INDEX('2025'!$C$28:'2025'!$DN$28,$A179,$B179)&amp;""</f>
        <v>Xander Shauffele</v>
      </c>
      <c r="Y179" s="17" t="str">
        <f>INDEX('2025'!$C$28:'2025'!$DN$28,$D179,$E179)&amp;""</f>
        <v>233400</v>
      </c>
      <c r="AA179" s="21" t="str">
        <f>W179</f>
        <v>Siskey, Tyler</v>
      </c>
      <c r="AB179" s="25" t="str">
        <f>INDEX('2025'!$C$29:'2025'!$DN$29,$A179,$B179)&amp;""</f>
        <v>Cam Smith</v>
      </c>
      <c r="AC179" s="17" t="str">
        <f>INDEX('2025'!$C$29:'2025'!$DN$29,$D179,$E179)&amp;""</f>
        <v>MC</v>
      </c>
      <c r="AE179" s="21" t="str">
        <f>AA179</f>
        <v>Siskey, Tyler</v>
      </c>
      <c r="AF179" s="21" t="str">
        <f>INDEX('2025'!$C$30:'2025'!$DN$30,$A179,$B179)&amp;""</f>
        <v xml:space="preserve">Kevin Roy </v>
      </c>
      <c r="AG179" s="17" t="str">
        <f>INDEX('2025'!$C$30:'2025'!$DN$30,$D179,$E179)&amp;""</f>
        <v>50591</v>
      </c>
      <c r="AI179" s="21" t="str">
        <f>AE179</f>
        <v>Siskey, Tyler</v>
      </c>
      <c r="AJ179" s="21" t="str">
        <f>INDEX('2025'!$C$31:'2025'!$DN$31,$A179,$B179)&amp;""</f>
        <v>Harry Hall</v>
      </c>
      <c r="AK179" s="17" t="str">
        <f>INDEX('2025'!$C$31:'2025'!$DN$31,$D179,$E179)&amp;""</f>
        <v>291100</v>
      </c>
      <c r="AM179" s="21" t="str">
        <f>AI179</f>
        <v>Siskey, Tyler</v>
      </c>
      <c r="AN179" s="21" t="str">
        <f>INDEX('2025'!$C$32:'2025'!$DN$32,$A179,$B179)&amp;""</f>
        <v>Sam Burns</v>
      </c>
      <c r="AO179" s="17" t="str">
        <f>INDEX('2025'!$C$32:'2025'!$DN$32,$D179,$E179)&amp;""</f>
        <v>135500</v>
      </c>
      <c r="AQ179" s="21" t="str">
        <f>AM179</f>
        <v>Siskey, Tyler</v>
      </c>
      <c r="AR179" s="21" t="str">
        <f>INDEX('2025'!$C$33:'2025'!$DN$33,$A179,$B179)&amp;""</f>
        <v>Sungjae Im</v>
      </c>
      <c r="AS179" s="17" t="str">
        <f>INDEX('2025'!$C$33:'2025'!$DN$33,$D179,$E179)&amp;""</f>
        <v>98000</v>
      </c>
    </row>
    <row r="180" spans="1:45" ht="15" thickBot="1" x14ac:dyDescent="0.4">
      <c r="A180" s="14">
        <v>1</v>
      </c>
      <c r="B180" s="14">
        <v>101</v>
      </c>
      <c r="C180" s="15"/>
      <c r="D180" s="14">
        <v>1</v>
      </c>
      <c r="E180" s="14">
        <v>102</v>
      </c>
      <c r="G180" s="21" t="str">
        <f t="shared" si="68"/>
        <v>Slavens, Gene</v>
      </c>
      <c r="H180" s="21" t="str">
        <f>INDEX('2025'!$C$24:'2025'!$DN$24,$A116,$B116)&amp;""</f>
        <v>Colin Morikawa</v>
      </c>
      <c r="I180" s="61" t="str">
        <f>INDEX('2025'!$C$24:'2025'!$DN$24,$D180,$E180)&amp;""</f>
        <v>161489</v>
      </c>
      <c r="K180" s="21" t="str">
        <f t="shared" ref="K180:K187" si="78">G180</f>
        <v>Slavens, Gene</v>
      </c>
      <c r="L180" s="21" t="str">
        <f>INDEX('2025'!$C$25:'2025'!$DN$25,$A116,$B116)&amp;""</f>
        <v>Keegan Bradley</v>
      </c>
      <c r="M180" s="17" t="str">
        <f>INDEX('2025'!$C$25:'2025'!$DN$25,$D180,$E180)&amp;""</f>
        <v>3600000</v>
      </c>
      <c r="O180" s="127" t="str">
        <f t="shared" ref="O180:O187" si="79">K180</f>
        <v>Slavens, Gene</v>
      </c>
      <c r="P180" s="21" t="str">
        <f>INDEX('2025'!$C$26:'2025'!$DN$26,$A116,$B116)&amp;""</f>
        <v>Davis Thompson</v>
      </c>
      <c r="Q180" s="17" t="str">
        <f>INDEX('2025'!$C$26:'2025'!$DN$26,$D180,$E180)&amp;""</f>
        <v>47932</v>
      </c>
      <c r="S180" s="21" t="str">
        <f t="shared" ref="S180:S187" si="80">O180</f>
        <v>Slavens, Gene</v>
      </c>
      <c r="T180" s="21" t="str">
        <f>INDEX('2025'!$C$27:'2025'!$DN$27,$A180,$B180)&amp;""</f>
        <v>Kevin Roy</v>
      </c>
      <c r="U180" s="17" t="str">
        <f>INDEX('2025'!$C$27:'2025'!$DN$27,$D180,$E180)&amp;""</f>
        <v>991200</v>
      </c>
      <c r="W180" s="21" t="str">
        <f t="shared" ref="W180:W187" si="81">S180</f>
        <v>Slavens, Gene</v>
      </c>
      <c r="X180" s="21" t="str">
        <f>INDEX('2025'!$C$28:'2025'!$DN$28,$A180,$B180)&amp;""</f>
        <v>Robert MacIntyre</v>
      </c>
      <c r="Y180" s="17" t="str">
        <f>INDEX('2025'!$C$28:'2025'!$DN$28,$D180,$E180)&amp;""</f>
        <v>19800</v>
      </c>
      <c r="AA180" s="21" t="str">
        <f t="shared" ref="AA180:AA187" si="82">W180</f>
        <v>Slavens, Gene</v>
      </c>
      <c r="AB180" s="25" t="str">
        <f>INDEX('2025'!$C$29:'2025'!$DN$29,$A180,$B180)&amp;""</f>
        <v>Shane Lowry</v>
      </c>
      <c r="AC180" s="17" t="str">
        <f>INDEX('2025'!$C$29:'2025'!$DN$29,$D180,$E180)&amp;""</f>
        <v>68340</v>
      </c>
      <c r="AE180" s="21" t="str">
        <f t="shared" ref="AE180:AE187" si="83">AA180</f>
        <v>Slavens, Gene</v>
      </c>
      <c r="AF180" s="21" t="str">
        <f>INDEX('2025'!$C$30:'2025'!$DN$30,$A180,$B180)&amp;""</f>
        <v>Sam Burns</v>
      </c>
      <c r="AG180" s="17" t="str">
        <f>INDEX('2025'!$C$30:'2025'!$DN$30,$D180,$E180)&amp;""</f>
        <v>18396</v>
      </c>
      <c r="AI180" s="21" t="str">
        <f t="shared" ref="AI180:AI187" si="84">AE180</f>
        <v>Slavens, Gene</v>
      </c>
      <c r="AJ180" s="21" t="str">
        <f>INDEX('2025'!$C$31:'2025'!$DN$31,$A180,$B180)&amp;""</f>
        <v>Lucas Glover</v>
      </c>
      <c r="AK180" s="17" t="str">
        <f>INDEX('2025'!$C$31:'2025'!$DN$31,$D180,$E180)&amp;""</f>
        <v>MC</v>
      </c>
      <c r="AM180" s="21" t="str">
        <f>AI180</f>
        <v>Slavens, Gene</v>
      </c>
      <c r="AN180" s="21" t="str">
        <f>INDEX('2025'!$C$32:'2025'!$DN$32,$A180,$B180)&amp;""</f>
        <v>Russell Henley</v>
      </c>
      <c r="AO180" s="17" t="str">
        <f>INDEX('2025'!$C$32:'2025'!$DN$32,$D180,$E180)&amp;""</f>
        <v>281000</v>
      </c>
      <c r="AQ180" s="21" t="str">
        <f>AM180</f>
        <v>Slavens, Gene</v>
      </c>
      <c r="AR180" s="21" t="str">
        <f>INDEX('2025'!$C$33:'2025'!$DN$33,$A180,$B180)&amp;""</f>
        <v>JJ Spaun</v>
      </c>
      <c r="AS180" s="17" t="str">
        <f>INDEX('2025'!$C$33:'2025'!$DN$33,$D180,$E180)&amp;""</f>
        <v>213000</v>
      </c>
    </row>
    <row r="181" spans="1:45" ht="15" thickBot="1" x14ac:dyDescent="0.4">
      <c r="A181" s="14">
        <v>1</v>
      </c>
      <c r="B181" s="14">
        <v>103</v>
      </c>
      <c r="C181" s="15"/>
      <c r="D181" s="14">
        <v>1</v>
      </c>
      <c r="E181" s="14">
        <v>104</v>
      </c>
      <c r="G181" s="21" t="str">
        <f t="shared" si="68"/>
        <v>Spell, Brandon</v>
      </c>
      <c r="H181" s="21" t="str">
        <f>INDEX('2025'!$C$24:'2025'!$DN$24,$A117,$B117)&amp;""</f>
        <v>Joaquin Neimann</v>
      </c>
      <c r="I181" s="61" t="str">
        <f>INDEX('2025'!$C$24:'2025'!$DN$24,$D181,$E181)&amp;""</f>
        <v>MC</v>
      </c>
      <c r="K181" s="21" t="str">
        <f t="shared" si="78"/>
        <v>Spell, Brandon</v>
      </c>
      <c r="L181" s="21" t="str">
        <f>INDEX('2025'!$C$25:'2025'!$DN$25,$A117,$B117)&amp;""</f>
        <v>Cameron Young</v>
      </c>
      <c r="M181" s="17" t="str">
        <f>INDEX('2025'!$C$25:'2025'!$DN$25,$D181,$E181)&amp;""</f>
        <v>46500</v>
      </c>
      <c r="O181" s="127" t="str">
        <f t="shared" si="79"/>
        <v>Spell, Brandon</v>
      </c>
      <c r="P181" s="21" t="str">
        <f>INDEX('2025'!$C$26:'2025'!$DN$26,$A117,$B117)&amp;""</f>
        <v>Davis Thompson</v>
      </c>
      <c r="Q181" s="17" t="str">
        <f>INDEX('2025'!$C$26:'2025'!$DN$26,$D181,$E181)&amp;""</f>
        <v>47932</v>
      </c>
      <c r="S181" s="21" t="str">
        <f t="shared" si="80"/>
        <v>Spell, Brandon</v>
      </c>
      <c r="T181" s="21" t="str">
        <f>INDEX('2025'!$C$27:'2025'!$DN$27,$A181,$B181)&amp;""</f>
        <v>Bud Cauley</v>
      </c>
      <c r="U181" s="17" t="str">
        <f>INDEX('2025'!$C$27:'2025'!$DN$27,$D181,$E181)&amp;""</f>
        <v>89880</v>
      </c>
      <c r="W181" s="21" t="str">
        <f t="shared" si="81"/>
        <v>Spell, Brandon</v>
      </c>
      <c r="X181" s="21" t="str">
        <f>INDEX('2025'!$C$28:'2025'!$DN$28,$A181,$B181)&amp;""</f>
        <v>Tommy Fleetwood</v>
      </c>
      <c r="Y181" s="17" t="str">
        <f>INDEX('2025'!$C$28:'2025'!$DN$28,$D181,$E181)&amp;""</f>
        <v>52950</v>
      </c>
      <c r="AA181" s="21" t="str">
        <f t="shared" si="82"/>
        <v>Spell, Brandon</v>
      </c>
      <c r="AB181" s="25" t="str">
        <f>INDEX('2025'!$C$29:'2025'!$DN$29,$A181,$B181)&amp;""</f>
        <v>Xander Schauffele</v>
      </c>
      <c r="AC181" s="17" t="str">
        <f>INDEX('2025'!$C$29:'2025'!$DN$29,$D181,$E181)&amp;""</f>
        <v>451833</v>
      </c>
      <c r="AE181" s="21" t="str">
        <f t="shared" si="83"/>
        <v>Spell, Brandon</v>
      </c>
      <c r="AF181" s="21" t="str">
        <f>INDEX('2025'!$C$30:'2025'!$DN$30,$A181,$B181)&amp;""</f>
        <v>Wyndham Clark</v>
      </c>
      <c r="AG181" s="17" t="str">
        <f>INDEX('2025'!$C$30:'2025'!$DN$30,$D181,$E181)&amp;""</f>
        <v>186900</v>
      </c>
      <c r="AI181" s="21" t="str">
        <f t="shared" si="84"/>
        <v>Spell, Brandon</v>
      </c>
      <c r="AJ181" s="21" t="str">
        <f>INDEX('2025'!$C$31:'2025'!$DN$31,$A181,$B181)&amp;""</f>
        <v>Jordan Speith</v>
      </c>
      <c r="AK181" s="17" t="str">
        <f>INDEX('2025'!$C$31:'2025'!$DN$31,$D181,$E181)&amp;""</f>
        <v>107420</v>
      </c>
      <c r="AM181" s="21" t="str">
        <f>AI181</f>
        <v>Spell, Brandon</v>
      </c>
      <c r="AN181" s="21" t="str">
        <f>INDEX('2025'!$C$32:'2025'!$DN$32,$A181,$B181)&amp;""</f>
        <v>Justin Thomas</v>
      </c>
      <c r="AO181" s="17" t="str">
        <f>INDEX('2025'!$C$32:'2025'!$DN$32,$D181,$E181)&amp;""</f>
        <v>135500</v>
      </c>
      <c r="AQ181" s="21" t="str">
        <f>AM181</f>
        <v>Spell, Brandon</v>
      </c>
      <c r="AR181" s="21" t="str">
        <f>INDEX('2025'!$C$33:'2025'!$DN$33,$A181,$B181)&amp;""</f>
        <v>Rory McIlroy</v>
      </c>
      <c r="AS181" s="17" t="str">
        <f>INDEX('2025'!$C$33:'2025'!$DN$33,$D181,$E181)&amp;""</f>
        <v>441000</v>
      </c>
    </row>
    <row r="182" spans="1:45" ht="15" thickBot="1" x14ac:dyDescent="0.4">
      <c r="A182" s="121">
        <v>1</v>
      </c>
      <c r="B182" s="121">
        <v>105</v>
      </c>
      <c r="D182" s="121">
        <v>1</v>
      </c>
      <c r="E182" s="121">
        <v>106</v>
      </c>
      <c r="G182" s="21" t="str">
        <f t="shared" si="68"/>
        <v>Swanson, Chris</v>
      </c>
      <c r="H182" s="21" t="str">
        <f>INDEX('2025'!$C$24:'2025'!$DN$24,$A118,$B118)&amp;""</f>
        <v>Ben Griffin</v>
      </c>
      <c r="I182" s="61" t="str">
        <f>INDEX('2025'!$C$24:'2025'!$DN$24,$D182,$E182)&amp;""</f>
        <v>486031</v>
      </c>
      <c r="K182" s="21" t="str">
        <f t="shared" si="78"/>
        <v>Swanson, Chris</v>
      </c>
      <c r="L182" s="21" t="str">
        <f>INDEX('2025'!$C$25:'2025'!$DN$25,$A118,$B118)&amp;""</f>
        <v>Keegan Bradley</v>
      </c>
      <c r="M182" s="17" t="str">
        <f>INDEX('2025'!$C$25:'2025'!$DN$25,$D182,$E182)&amp;""</f>
        <v>3600000</v>
      </c>
      <c r="O182" s="127" t="str">
        <f t="shared" si="79"/>
        <v>Swanson, Chris</v>
      </c>
      <c r="P182" s="21" t="str">
        <f>INDEX('2025'!$C$26:'2025'!$DN$26,$A118,$B118)&amp;""</f>
        <v>Cameron Young</v>
      </c>
      <c r="Q182" s="17" t="str">
        <f>INDEX('2025'!$C$26:'2025'!$DN$26,$D182,$E182)&amp;""</f>
        <v>27091</v>
      </c>
      <c r="S182" s="21" t="str">
        <f t="shared" si="80"/>
        <v>Swanson, Chris</v>
      </c>
      <c r="T182" s="21" t="str">
        <f>INDEX('2025'!$C$27:'2025'!$DN$27,$A182,$B182)&amp;""</f>
        <v>Davis Thompson</v>
      </c>
      <c r="U182" s="17" t="str">
        <f>INDEX('2025'!$C$27:'2025'!$DN$27,$D182,$E182)&amp;""</f>
        <v>256200</v>
      </c>
      <c r="W182" s="21" t="str">
        <f t="shared" si="81"/>
        <v>Swanson, Chris</v>
      </c>
      <c r="X182" s="21" t="str">
        <f>INDEX('2025'!$C$28:'2025'!$DN$28,$A182,$B182)&amp;""</f>
        <v>Robert MacIntyre</v>
      </c>
      <c r="Y182" s="17" t="str">
        <f>INDEX('2025'!$C$28:'2025'!$DN$28,$D182,$E182)&amp;""</f>
        <v>19800</v>
      </c>
      <c r="AA182" s="21" t="str">
        <f t="shared" si="82"/>
        <v>Swanson, Chris</v>
      </c>
      <c r="AB182" s="25" t="str">
        <f>INDEX('2025'!$C$29:'2025'!$DN$29,$A182,$B182)&amp;""</f>
        <v>Rory McIlroy</v>
      </c>
      <c r="AC182" s="17" t="str">
        <f>INDEX('2025'!$C$29:'2025'!$DN$29,$D182,$E182)&amp;""</f>
        <v>451833</v>
      </c>
      <c r="AE182" s="21" t="str">
        <f t="shared" si="83"/>
        <v>Swanson, Chris</v>
      </c>
      <c r="AF182" s="21" t="str">
        <f>INDEX('2025'!$C$30:'2025'!$DN$30,$A182,$B182)&amp;""</f>
        <v>Sam Burns</v>
      </c>
      <c r="AG182" s="17" t="str">
        <f>INDEX('2025'!$C$30:'2025'!$DN$30,$D182,$E182)&amp;""</f>
        <v>18396</v>
      </c>
      <c r="AI182" s="21" t="str">
        <f t="shared" si="84"/>
        <v>Swanson, Chris</v>
      </c>
      <c r="AJ182" s="21" t="str">
        <f>INDEX('2025'!$C$31:'2025'!$DN$31,$A182,$B182)&amp;""</f>
        <v>Si Woo Kim</v>
      </c>
      <c r="AK182" s="17" t="str">
        <f>INDEX('2025'!$C$31:'2025'!$DN$31,$D182,$E182)&amp;""</f>
        <v>MC</v>
      </c>
      <c r="AM182" s="21" t="str">
        <f t="shared" ref="AM182:AM187" si="85">AI182</f>
        <v>Swanson, Chris</v>
      </c>
      <c r="AN182" s="21" t="str">
        <f>INDEX('2025'!$C$32:'2025'!$DN$32,$A182,$B182)&amp;""</f>
        <v>Victor Hovland</v>
      </c>
      <c r="AO182" s="17" t="str">
        <f>INDEX('2025'!$C$32:'2025'!$DN$32,$D182,$E182)&amp;""</f>
        <v>111167</v>
      </c>
      <c r="AQ182" s="21" t="str">
        <f t="shared" ref="AQ182:AQ187" si="86">AM182</f>
        <v>Swanson, Chris</v>
      </c>
      <c r="AR182" s="21" t="str">
        <f>INDEX('2025'!$C$33:'2025'!$DN$33,$A182,$B182)&amp;""</f>
        <v>Taylor Pendrith</v>
      </c>
      <c r="AS182" s="17" t="str">
        <f>INDEX('2025'!$C$33:'2025'!$DN$33,$D182,$E182)&amp;""</f>
        <v>372000</v>
      </c>
    </row>
    <row r="183" spans="1:45" ht="15" thickBot="1" x14ac:dyDescent="0.4">
      <c r="A183" s="121">
        <v>1</v>
      </c>
      <c r="B183" s="121">
        <v>107</v>
      </c>
      <c r="D183" s="121">
        <v>1</v>
      </c>
      <c r="E183" s="121">
        <v>108</v>
      </c>
      <c r="G183" s="21" t="str">
        <f t="shared" si="68"/>
        <v>Thibedoux, Brian</v>
      </c>
      <c r="H183" s="21" t="str">
        <f>INDEX('2025'!$C$24:'2025'!$DN$24,$A119,$B119)&amp;""</f>
        <v>Ben Griffin</v>
      </c>
      <c r="I183" s="61" t="str">
        <f>INDEX('2025'!$C$24:'2025'!$DN$24,$D183,$E183)&amp;""</f>
        <v>486031</v>
      </c>
      <c r="K183" s="21" t="str">
        <f t="shared" si="78"/>
        <v>Thibedoux, Brian</v>
      </c>
      <c r="L183" s="21" t="str">
        <f>INDEX('2025'!$C$25:'2025'!$DN$25,$A119,$B119)&amp;""</f>
        <v>JJ Spaun</v>
      </c>
      <c r="M183" s="17" t="str">
        <f>INDEX('2025'!$C$25:'2025'!$DN$25,$D183,$E183)&amp;""</f>
        <v>360000</v>
      </c>
      <c r="O183" s="127" t="str">
        <f t="shared" si="79"/>
        <v>Thibedoux, Brian</v>
      </c>
      <c r="P183" s="21" t="str">
        <f>INDEX('2025'!$C$26:'2025'!$DN$26,$A119,$B119)&amp;""</f>
        <v>Cam Davis</v>
      </c>
      <c r="Q183" s="17" t="str">
        <f>INDEX('2025'!$C$26:'2025'!$DN$26,$D183,$E183)&amp;""</f>
        <v>MC</v>
      </c>
      <c r="S183" s="21" t="str">
        <f t="shared" si="80"/>
        <v>Thibedoux, Brian</v>
      </c>
      <c r="T183" s="21" t="str">
        <f>INDEX('2025'!$C$27:'2025'!$DN$27,$A183,$B183)&amp;""</f>
        <v>Jason Day</v>
      </c>
      <c r="U183" s="17" t="str">
        <f>INDEX('2025'!$C$27:'2025'!$DN$27,$D183,$E183)&amp;""</f>
        <v>MC</v>
      </c>
      <c r="W183" s="21" t="str">
        <f t="shared" si="81"/>
        <v>Thibedoux, Brian</v>
      </c>
      <c r="X183" s="21" t="str">
        <f>INDEX('2025'!$C$28:'2025'!$DN$28,$A183,$B183)&amp;""</f>
        <v>Wyndham Clark</v>
      </c>
      <c r="Y183" s="17" t="str">
        <f>INDEX('2025'!$C$28:'2025'!$DN$28,$D183,$E183)&amp;""</f>
        <v>189675</v>
      </c>
      <c r="AA183" s="21" t="str">
        <f t="shared" si="82"/>
        <v>Thibedoux, Brian</v>
      </c>
      <c r="AB183" s="25" t="str">
        <f>INDEX('2025'!$C$29:'2025'!$DN$29,$A183,$B183)&amp;""</f>
        <v>Robert MacIntyre</v>
      </c>
      <c r="AC183" s="17" t="str">
        <f>INDEX('2025'!$C$29:'2025'!$DN$29,$D183,$E183)&amp;""</f>
        <v>451833</v>
      </c>
      <c r="AE183" s="21" t="str">
        <f t="shared" si="83"/>
        <v>Thibedoux, Brian</v>
      </c>
      <c r="AF183" s="21" t="str">
        <f>INDEX('2025'!$C$30:'2025'!$DN$30,$A183,$B183)&amp;""</f>
        <v>Maverick McNealy</v>
      </c>
      <c r="AG183" s="17" t="str">
        <f>INDEX('2025'!$C$30:'2025'!$DN$30,$D183,$E183)&amp;""</f>
        <v>MC</v>
      </c>
      <c r="AI183" s="21" t="str">
        <f t="shared" si="84"/>
        <v>Thibedoux, Brian</v>
      </c>
      <c r="AJ183" s="21" t="str">
        <f>INDEX('2025'!$C$31:'2025'!$DN$31,$A183,$B183)&amp;""</f>
        <v>Jake Knapp</v>
      </c>
      <c r="AK183" s="17" t="str">
        <f>INDEX('2025'!$C$31:'2025'!$DN$31,$D183,$E183)&amp;""</f>
        <v>MC</v>
      </c>
      <c r="AM183" s="21" t="str">
        <f t="shared" si="85"/>
        <v>Thibedoux, Brian</v>
      </c>
      <c r="AN183" s="21" t="str">
        <f>INDEX('2025'!$C$32:'2025'!$DN$32,$A183,$B183)&amp;""</f>
        <v>Aaron Rai</v>
      </c>
      <c r="AO183" s="17" t="str">
        <f>INDEX('2025'!$C$32:'2025'!$DN$32,$D183,$E183)&amp;""</f>
        <v>186167</v>
      </c>
      <c r="AQ183" s="21" t="str">
        <f t="shared" si="86"/>
        <v>Thibedoux, Brian</v>
      </c>
      <c r="AR183" s="21" t="str">
        <f>INDEX('2025'!$C$33:'2025'!$DN$33,$A183,$B183)&amp;""</f>
        <v>Patrick Cantlay</v>
      </c>
      <c r="AS183" s="17" t="str">
        <f>INDEX('2025'!$C$33:'2025'!$DN$33,$D183,$E183)&amp;""</f>
        <v>146000</v>
      </c>
    </row>
    <row r="184" spans="1:45" ht="15" thickBot="1" x14ac:dyDescent="0.4">
      <c r="A184" s="121">
        <v>1</v>
      </c>
      <c r="B184" s="121">
        <v>109</v>
      </c>
      <c r="D184" s="121">
        <v>1</v>
      </c>
      <c r="E184" s="121">
        <v>110</v>
      </c>
      <c r="G184" s="21" t="str">
        <f t="shared" si="68"/>
        <v>Weaver, Brian</v>
      </c>
      <c r="H184" s="21" t="str">
        <f>INDEX('2025'!$C$24:'2025'!$DN$24,$A120,$B120)&amp;""</f>
        <v>Jon Rahm</v>
      </c>
      <c r="I184" s="61" t="str">
        <f>INDEX('2025'!$C$24:'2025'!$DN$24,$D184,$E184)&amp;""</f>
        <v>615786</v>
      </c>
      <c r="K184" s="21" t="str">
        <f t="shared" si="78"/>
        <v>Weaver, Brian</v>
      </c>
      <c r="L184" s="21" t="str">
        <f>INDEX('2025'!$C$25:'2025'!$DN$25,$A120,$B120)&amp;""</f>
        <v>Russell Henley</v>
      </c>
      <c r="M184" s="17" t="str">
        <f>INDEX('2025'!$C$25:'2025'!$DN$25,$D184,$E184)&amp;""</f>
        <v>1760000</v>
      </c>
      <c r="O184" s="127" t="str">
        <f t="shared" si="79"/>
        <v>Weaver, Brian</v>
      </c>
      <c r="P184" s="21" t="str">
        <f>INDEX('2025'!$C$26:'2025'!$DN$26,$A120,$B120)&amp;""</f>
        <v>Ben Griffin</v>
      </c>
      <c r="Q184" s="17" t="str">
        <f>INDEX('2025'!$C$26:'2025'!$DN$26,$D184,$E184)&amp;""</f>
        <v>172000</v>
      </c>
      <c r="S184" s="21" t="str">
        <f t="shared" si="80"/>
        <v>Weaver, Brian</v>
      </c>
      <c r="T184" s="21" t="str">
        <f>INDEX('2025'!$C$27:'2025'!$DN$27,$A184,$B184)&amp;""</f>
        <v>Michael Thorbjornsen</v>
      </c>
      <c r="U184" s="17" t="str">
        <f>INDEX('2025'!$C$27:'2025'!$DN$27,$D184,$E184)&amp;""</f>
        <v>183960</v>
      </c>
      <c r="W184" s="21" t="str">
        <f t="shared" si="81"/>
        <v>Weaver, Brian</v>
      </c>
      <c r="X184" s="21" t="str">
        <f>INDEX('2025'!$C$28:'2025'!$DN$28,$A184,$B184)&amp;""</f>
        <v>Robert MacIntyre</v>
      </c>
      <c r="Y184" s="17" t="str">
        <f>INDEX('2025'!$C$28:'2025'!$DN$28,$D184,$E184)&amp;""</f>
        <v>19800</v>
      </c>
      <c r="AA184" s="21" t="str">
        <f t="shared" si="82"/>
        <v>Weaver, Brian</v>
      </c>
      <c r="AB184" s="25" t="str">
        <f>INDEX('2025'!$C$29:'2025'!$DN$29,$A184,$B184)&amp;""</f>
        <v>Xander Schauffele</v>
      </c>
      <c r="AC184" s="17" t="str">
        <f>INDEX('2025'!$C$29:'2025'!$DN$29,$D184,$E184)&amp;""</f>
        <v>451833</v>
      </c>
      <c r="AE184" s="21" t="str">
        <f t="shared" si="83"/>
        <v>Weaver, Brian</v>
      </c>
      <c r="AF184" s="21" t="str">
        <f>INDEX('2025'!$C$30:'2025'!$DN$30,$A184,$B184)&amp;""</f>
        <v>Maverick McNealy</v>
      </c>
      <c r="AG184" s="17" t="str">
        <f>INDEX('2025'!$C$30:'2025'!$DN$30,$D184,$E184)&amp;""</f>
        <v>MC</v>
      </c>
      <c r="AI184" s="21" t="str">
        <f t="shared" si="84"/>
        <v>Weaver, Brian</v>
      </c>
      <c r="AJ184" s="21" t="str">
        <f>INDEX('2025'!$C$31:'2025'!$DN$31,$A184,$B184)&amp;""</f>
        <v>Keegan Bradley</v>
      </c>
      <c r="AK184" s="17" t="str">
        <f>INDEX('2025'!$C$31:'2025'!$DN$31,$D184,$E184)&amp;""</f>
        <v>MC</v>
      </c>
      <c r="AM184" s="21" t="str">
        <f t="shared" si="85"/>
        <v>Weaver, Brian</v>
      </c>
      <c r="AN184" s="21" t="str">
        <f>INDEX('2025'!$C$32:'2025'!$DN$32,$A184,$B184)&amp;""</f>
        <v>Chris Gotterup</v>
      </c>
      <c r="AO184" s="17" t="str">
        <f>INDEX('2025'!$C$32:'2025'!$DN$32,$D184,$E184)&amp;""</f>
        <v>46800</v>
      </c>
      <c r="AQ184" s="21" t="str">
        <f t="shared" si="86"/>
        <v>Weaver, Brian</v>
      </c>
      <c r="AR184" s="21" t="str">
        <f>INDEX('2025'!$C$33:'2025'!$DN$33,$A184,$B184)&amp;""</f>
        <v>JJ Spaun</v>
      </c>
      <c r="AS184" s="17" t="str">
        <f>INDEX('2025'!$C$33:'2025'!$DN$33,$D184,$E184)&amp;""</f>
        <v>213000</v>
      </c>
    </row>
    <row r="185" spans="1:45" ht="15" thickBot="1" x14ac:dyDescent="0.4">
      <c r="A185" s="121">
        <v>1</v>
      </c>
      <c r="B185" s="121">
        <v>111</v>
      </c>
      <c r="D185" s="121">
        <v>1</v>
      </c>
      <c r="E185" s="121">
        <v>112</v>
      </c>
      <c r="G185" s="21" t="str">
        <f t="shared" si="68"/>
        <v>White, Preston</v>
      </c>
      <c r="H185" s="21" t="str">
        <f>INDEX('2025'!$C$24:'2025'!$DN$24,$A121,$B121)&amp;""</f>
        <v>Jon Rahm</v>
      </c>
      <c r="I185" s="61" t="str">
        <f>INDEX('2025'!$C$24:'2025'!$DN$24,$D185,$E185)&amp;""</f>
        <v>615786</v>
      </c>
      <c r="K185" s="21" t="str">
        <f t="shared" si="78"/>
        <v>White, Preston</v>
      </c>
      <c r="L185" s="21" t="str">
        <f>INDEX('2025'!$C$25:'2025'!$DN$25,$A121,$B121)&amp;""</f>
        <v>Ben Griffin</v>
      </c>
      <c r="M185" s="17" t="str">
        <f>INDEX('2025'!$C$25:'2025'!$DN$25,$D185,$E185)&amp;""</f>
        <v>360000</v>
      </c>
      <c r="O185" s="127" t="str">
        <f t="shared" si="79"/>
        <v>White, Preston</v>
      </c>
      <c r="P185" s="21" t="str">
        <f>INDEX('2025'!$C$26:'2025'!$DN$26,$A121,$B121)&amp;""</f>
        <v>Akshay Bhatia</v>
      </c>
      <c r="Q185" s="17" t="str">
        <f>INDEX('2025'!$C$26:'2025'!$DN$26,$D185,$E185)&amp;""</f>
        <v>70080</v>
      </c>
      <c r="S185" s="21" t="str">
        <f t="shared" si="80"/>
        <v>White, Preston</v>
      </c>
      <c r="T185" s="21" t="str">
        <f>INDEX('2025'!$C$27:'2025'!$DN$27,$A185,$B185)&amp;""</f>
        <v>Michael Thorbjornsen</v>
      </c>
      <c r="U185" s="17" t="str">
        <f>INDEX('2025'!$C$27:'2025'!$DN$27,$D185,$E185)&amp;""</f>
        <v>183960</v>
      </c>
      <c r="W185" s="21" t="str">
        <f t="shared" si="81"/>
        <v>White, Preston</v>
      </c>
      <c r="X185" s="21" t="str">
        <f>INDEX('2025'!$C$28:'2025'!$DN$28,$A185,$B185)&amp;""</f>
        <v>Victor Hovland</v>
      </c>
      <c r="Y185" s="17" t="str">
        <f>INDEX('2025'!$C$28:'2025'!$DN$28,$D185,$E185)&amp;""</f>
        <v>189675</v>
      </c>
      <c r="AA185" s="21" t="str">
        <f t="shared" si="82"/>
        <v>White, Preston</v>
      </c>
      <c r="AB185" s="25" t="str">
        <f>INDEX('2025'!$C$29:'2025'!$DN$29,$A185,$B185)&amp;""</f>
        <v>Tyrell Hatton</v>
      </c>
      <c r="AC185" s="17" t="str">
        <f>INDEX('2025'!$C$29:'2025'!$DN$29,$D185,$E185)&amp;""</f>
        <v>185257</v>
      </c>
      <c r="AE185" s="21" t="str">
        <f t="shared" si="83"/>
        <v>White, Preston</v>
      </c>
      <c r="AF185" s="21" t="str">
        <f>INDEX('2025'!$C$30:'2025'!$DN$30,$A185,$B185)&amp;""</f>
        <v>Wydham Clark</v>
      </c>
      <c r="AG185" s="17" t="str">
        <f>INDEX('2025'!$C$30:'2025'!$DN$30,$D185,$E185)&amp;""</f>
        <v>186900</v>
      </c>
      <c r="AI185" s="21" t="str">
        <f t="shared" si="84"/>
        <v>White, Preston</v>
      </c>
      <c r="AJ185" s="21" t="str">
        <f>INDEX('2025'!$C$31:'2025'!$DN$31,$A185,$B185)&amp;""</f>
        <v>Nicolai Hojgaard</v>
      </c>
      <c r="AK185" s="17" t="str">
        <f>INDEX('2025'!$C$31:'2025'!$DN$31,$D185,$E185)&amp;""</f>
        <v>38212</v>
      </c>
      <c r="AM185" s="21" t="str">
        <f t="shared" si="85"/>
        <v>White, Preston</v>
      </c>
      <c r="AN185" s="21" t="str">
        <f>INDEX('2025'!$C$32:'2025'!$DN$32,$A185,$B185)&amp;""</f>
        <v>Matthew Fitzpatrick</v>
      </c>
      <c r="AO185" s="17" t="str">
        <f>INDEX('2025'!$C$32:'2025'!$DN$32,$D185,$E185)&amp;""</f>
        <v>111167</v>
      </c>
      <c r="AQ185" s="21" t="str">
        <f t="shared" si="86"/>
        <v>White, Preston</v>
      </c>
      <c r="AR185" s="21" t="str">
        <f>INDEX('2025'!$C$33:'2025'!$DN$33,$A185,$B185)&amp;""</f>
        <v>Justin Rose</v>
      </c>
      <c r="AS185" s="17" t="str">
        <f>INDEX('2025'!$C$33:'2025'!$DN$33,$D185,$E185)&amp;""</f>
        <v>146000</v>
      </c>
    </row>
    <row r="186" spans="1:45" ht="15" thickBot="1" x14ac:dyDescent="0.4">
      <c r="A186" s="121">
        <v>1</v>
      </c>
      <c r="B186" s="121">
        <v>113</v>
      </c>
      <c r="D186" s="121">
        <v>1</v>
      </c>
      <c r="E186" s="121">
        <v>114</v>
      </c>
      <c r="G186" s="21" t="str">
        <f t="shared" si="68"/>
        <v>Wienecke, Wayne</v>
      </c>
      <c r="H186" s="21" t="str">
        <f>INDEX('2025'!$C$24:'2025'!$DN$24,$A122,$B122)&amp;""</f>
        <v>Jon Rahm</v>
      </c>
      <c r="I186" s="61" t="str">
        <f>INDEX('2025'!$C$24:'2025'!$DN$24,$D186,$E186)&amp;""</f>
        <v>615786</v>
      </c>
      <c r="K186" s="21" t="str">
        <f t="shared" si="78"/>
        <v>Wienecke, Wayne</v>
      </c>
      <c r="L186" s="21" t="str">
        <f>INDEX('2025'!$C$25:'2025'!$DN$25,$A122,$B122)&amp;""</f>
        <v>JJ Spaun</v>
      </c>
      <c r="M186" s="17" t="str">
        <f>INDEX('2025'!$C$25:'2025'!$DN$25,$D186,$E186)&amp;""</f>
        <v>360000</v>
      </c>
      <c r="O186" s="127" t="str">
        <f t="shared" si="79"/>
        <v>Wienecke, Wayne</v>
      </c>
      <c r="P186" s="21" t="str">
        <f>INDEX('2025'!$C$26:'2025'!$DN$26,$A122,$B122)&amp;""</f>
        <v>Keith Mitchell</v>
      </c>
      <c r="Q186" s="17" t="str">
        <f>INDEX('2025'!$C$26:'2025'!$DN$26,$D186,$E186)&amp;""</f>
        <v>MC</v>
      </c>
      <c r="S186" s="21" t="str">
        <f t="shared" si="80"/>
        <v>Wienecke, Wayne</v>
      </c>
      <c r="T186" s="21" t="str">
        <f>INDEX('2025'!$C$27:'2025'!$DN$27,$A186,$B186)&amp;""</f>
        <v>Ben Griffin</v>
      </c>
      <c r="U186" s="17" t="str">
        <f>INDEX('2025'!$C$27:'2025'!$DN$27,$D186,$E186)&amp;""</f>
        <v>MC</v>
      </c>
      <c r="W186" s="21" t="str">
        <f t="shared" si="81"/>
        <v>Wienecke, Wayne</v>
      </c>
      <c r="X186" s="21" t="str">
        <f>INDEX('2025'!$C$28:'2025'!$DN$28,$A186,$B186)&amp;""</f>
        <v>Sepp Straka</v>
      </c>
      <c r="Y186" s="17" t="str">
        <f>INDEX('2025'!$C$28:'2025'!$DN$28,$D186,$E186)&amp;""</f>
        <v>287550</v>
      </c>
      <c r="AA186" s="21" t="str">
        <f t="shared" si="82"/>
        <v>Wienecke, Wayne</v>
      </c>
      <c r="AB186" s="25" t="str">
        <f>INDEX('2025'!$C$29:'2025'!$DN$29,$A186,$B186)&amp;""</f>
        <v>Shane Lowry</v>
      </c>
      <c r="AC186" s="17" t="str">
        <f>INDEX('2025'!$C$29:'2025'!$DN$29,$D186,$E186)&amp;""</f>
        <v>68340</v>
      </c>
      <c r="AE186" s="21" t="str">
        <f t="shared" si="83"/>
        <v>Wienecke, Wayne</v>
      </c>
      <c r="AF186" s="21" t="str">
        <f>INDEX('2025'!$C$30:'2025'!$DN$30,$A186,$B186)&amp;""</f>
        <v>Maverick McNealy</v>
      </c>
      <c r="AG186" s="17" t="str">
        <f>INDEX('2025'!$C$30:'2025'!$DN$30,$D186,$E186)&amp;""</f>
        <v>MC</v>
      </c>
      <c r="AI186" s="21" t="str">
        <f t="shared" si="84"/>
        <v>Wienecke, Wayne</v>
      </c>
      <c r="AJ186" s="21" t="str">
        <f>INDEX('2025'!$C$31:'2025'!$DN$31,$A186,$B186)&amp;""</f>
        <v>Matthew Fitzpatrick</v>
      </c>
      <c r="AK186" s="17" t="str">
        <f>INDEX('2025'!$C$31:'2025'!$DN$31,$D186,$E186)&amp;""</f>
        <v>515234</v>
      </c>
      <c r="AM186" s="21" t="str">
        <f t="shared" si="85"/>
        <v>Wienecke, Wayne</v>
      </c>
      <c r="AN186" s="21" t="str">
        <f>INDEX('2025'!$C$32:'2025'!$DN$32,$A186,$B186)&amp;""</f>
        <v>Russell Henley</v>
      </c>
      <c r="AO186" s="17" t="str">
        <f>INDEX('2025'!$C$32:'2025'!$DN$32,$D186,$E186)&amp;""</f>
        <v>281000</v>
      </c>
      <c r="AQ186" s="21" t="str">
        <f t="shared" si="86"/>
        <v>Wienecke, Wayne</v>
      </c>
      <c r="AR186" s="21" t="str">
        <f>INDEX('2025'!$C$33:'2025'!$DN$33,$A186,$B186)&amp;""</f>
        <v>Cameron Young</v>
      </c>
      <c r="AS186" s="17" t="str">
        <f>INDEX('2025'!$C$33:'2025'!$DN$33,$D186,$E186)&amp;""</f>
        <v>520000</v>
      </c>
    </row>
    <row r="187" spans="1:45" ht="15" thickBot="1" x14ac:dyDescent="0.4">
      <c r="A187" s="121">
        <v>1</v>
      </c>
      <c r="B187" s="121">
        <v>115</v>
      </c>
      <c r="D187" s="121">
        <v>1</v>
      </c>
      <c r="E187" s="121">
        <v>116</v>
      </c>
      <c r="G187" s="21" t="str">
        <f t="shared" si="68"/>
        <v>Williams, Marshall</v>
      </c>
      <c r="H187" s="21" t="str">
        <f>INDEX('2025'!$C$24:'2025'!$DT$24,$A123,$B123)&amp;""</f>
        <v>Joaquin Neimann</v>
      </c>
      <c r="I187" s="61" t="str">
        <f>INDEX('2025'!$C$24:'2025'!$DT$24,$D187,$E187)&amp;""</f>
        <v>MC</v>
      </c>
      <c r="K187" s="21" t="str">
        <f t="shared" si="78"/>
        <v>Williams, Marshall</v>
      </c>
      <c r="L187" s="21" t="str">
        <f>INDEX('2025'!$C$25:'2025'!$DT$25,$A123,$B123)&amp;""</f>
        <v>Sam Burns</v>
      </c>
      <c r="M187" s="17" t="str">
        <f>INDEX('2025'!$C$25:'2025'!$DT$25,$D187,$E187)&amp;""</f>
        <v>252563</v>
      </c>
      <c r="O187" s="127" t="str">
        <f t="shared" si="79"/>
        <v>Williams, Marshall</v>
      </c>
      <c r="P187" s="21" t="str">
        <f>INDEX('2025'!$C$26:'2025'!$DT$26,$A123,$B123)&amp;""</f>
        <v>Keegan Bradley</v>
      </c>
      <c r="Q187" s="17" t="str">
        <f>INDEX('2025'!$C$26:'2025'!$DT$26,$D187,$E187)&amp;""</f>
        <v>36000</v>
      </c>
      <c r="S187" s="21" t="str">
        <f t="shared" si="80"/>
        <v>Williams, Marshall</v>
      </c>
      <c r="T187" s="21" t="str">
        <f>INDEX('2025'!$C$27:'2025'!$DT$27,$A187,$B187)&amp;""</f>
        <v>Ben Griffin</v>
      </c>
      <c r="U187" s="17" t="str">
        <f>INDEX('2025'!$C$27:'2025'!$DT$27,$D187,$E187)&amp;""</f>
        <v>MC</v>
      </c>
      <c r="W187" s="21" t="str">
        <f t="shared" si="81"/>
        <v>Williams, Marshall</v>
      </c>
      <c r="X187" s="21" t="str">
        <f>INDEX('2025'!$C$28:'2025'!$DT$28,$A187,$B187)&amp;""</f>
        <v>Tommy Fleetwood</v>
      </c>
      <c r="Y187" s="17" t="str">
        <f>INDEX('2025'!$C$28:'2025'!$DT$28,$D187,$E187)&amp;""</f>
        <v>52950</v>
      </c>
      <c r="AA187" s="21" t="str">
        <f t="shared" si="82"/>
        <v>Williams, Marshall</v>
      </c>
      <c r="AB187" s="25" t="str">
        <f>INDEX('2025'!$C$29:'2025'!$DT$29,$A187,$B187)&amp;""</f>
        <v>Victor Hovland</v>
      </c>
      <c r="AC187" s="17" t="str">
        <f>INDEX('2025'!$C$29:'2025'!$DT$29,$D187,$E187)&amp;""</f>
        <v>40280</v>
      </c>
      <c r="AE187" s="21" t="str">
        <f t="shared" si="83"/>
        <v>Williams, Marshall</v>
      </c>
      <c r="AF187" s="21" t="str">
        <f>INDEX('2025'!$C$30:'2025'!$DT$30,$A187,$B187)&amp;""</f>
        <v>Wyndham Clark</v>
      </c>
      <c r="AG187" s="17" t="str">
        <f>INDEX('2025'!$C$30:'2025'!$DT$30,$D187,$E187)&amp;""</f>
        <v>186900</v>
      </c>
      <c r="AI187" s="21" t="str">
        <f t="shared" si="84"/>
        <v>Williams, Marshall</v>
      </c>
      <c r="AJ187" s="21" t="str">
        <f>INDEX('2025'!$C$31:'2025'!$DT$31,$A187,$B187)&amp;""</f>
        <v>Matthew Fitzpatrick</v>
      </c>
      <c r="AK187" s="17" t="str">
        <f>INDEX('2025'!$C$31:'2025'!$DT$31,$D187,$E187)&amp;""</f>
        <v>515234</v>
      </c>
      <c r="AM187" s="21" t="str">
        <f t="shared" si="85"/>
        <v>Williams, Marshall</v>
      </c>
      <c r="AN187" s="21" t="str">
        <f>INDEX('2025'!$C$32:'2025'!$DT$32,$A187,$B187)&amp;""</f>
        <v>Cameron Young</v>
      </c>
      <c r="AO187" s="17" t="str">
        <f>INDEX('2025'!$C$32:'2025'!$DT$32,$D187,$E187)&amp;""</f>
        <v>800000</v>
      </c>
      <c r="AQ187" s="21" t="str">
        <f t="shared" si="86"/>
        <v>Williams, Marshall</v>
      </c>
      <c r="AR187" s="21" t="str">
        <f>INDEX('2025'!$C$33:'2025'!$DT$33,$A187,$B187)&amp;""</f>
        <v>Harris English</v>
      </c>
      <c r="AS187" s="17" t="str">
        <f>INDEX('2025'!$C$33:'2025'!$DT$33,$D187,$E187)&amp;""</f>
        <v>441000</v>
      </c>
    </row>
    <row r="188" spans="1:45" ht="15" thickBot="1" x14ac:dyDescent="0.4">
      <c r="A188" s="14">
        <v>1</v>
      </c>
      <c r="B188" s="14">
        <v>117</v>
      </c>
      <c r="C188" s="15"/>
      <c r="D188" s="14">
        <v>1</v>
      </c>
      <c r="E188" s="14">
        <v>118</v>
      </c>
      <c r="G188" s="21" t="str">
        <f t="shared" si="68"/>
        <v>Wilson, Billy</v>
      </c>
      <c r="H188" s="21" t="str">
        <f>INDEX('2025'!$C$24:'2025'!$DT$24,$A124,$B124)&amp;""</f>
        <v>Bryson Dechambeau</v>
      </c>
      <c r="I188" s="61" t="str">
        <f>INDEX('2025'!$C$24:'2025'!$DT$24,$D188,$E188)&amp;""</f>
        <v>MC</v>
      </c>
      <c r="K188" s="21" t="str">
        <f t="shared" ref="K188:K190" si="87">G188</f>
        <v>Wilson, Billy</v>
      </c>
      <c r="L188" s="21" t="str">
        <f>INDEX('2025'!$C$25:'2025'!$DT$25,$A124,$B124)&amp;""</f>
        <v>Scottie Scheffler</v>
      </c>
      <c r="M188" s="17" t="str">
        <f>INDEX('2025'!$C$25:'2025'!$DT$25,$D188,$E188)&amp;""</f>
        <v>695000</v>
      </c>
      <c r="O188" s="127" t="str">
        <f t="shared" ref="O188:O190" si="88">K188</f>
        <v>Wilson, Billy</v>
      </c>
      <c r="P188" s="21" t="str">
        <f>INDEX('2025'!$C$26:'2025'!$DT$26,$A124,$B124)&amp;""</f>
        <v>Keegan Bradley</v>
      </c>
      <c r="Q188" s="17" t="str">
        <f>INDEX('2025'!$C$26:'2025'!$DT$26,$D188,$E188)&amp;""</f>
        <v>36000</v>
      </c>
      <c r="S188" s="21" t="str">
        <f t="shared" ref="S188:S190" si="89">O188</f>
        <v>Wilson, Billy</v>
      </c>
      <c r="T188" s="21" t="str">
        <f>INDEX('2025'!$C$27:'2025'!$DT$27,$A188,$B188)&amp;""</f>
        <v>Jake Knapp</v>
      </c>
      <c r="U188" s="17" t="str">
        <f>INDEX('2025'!$C$27:'2025'!$DT$27,$D188,$E188)&amp;""</f>
        <v>183960</v>
      </c>
      <c r="W188" s="21" t="str">
        <f t="shared" ref="W188:W190" si="90">S188</f>
        <v>Wilson, Billy</v>
      </c>
      <c r="X188" s="21" t="str">
        <f>INDEX('2025'!$C$28:'2025'!$DT$28,$A188,$B188)&amp;""</f>
        <v>Aldrich Potgeiter</v>
      </c>
      <c r="Y188" s="17" t="str">
        <f>INDEX('2025'!$C$28:'2025'!$DT$28,$D188,$E188)&amp;""</f>
        <v>MC</v>
      </c>
      <c r="AA188" s="21" t="str">
        <f t="shared" ref="AA188:AA190" si="91">W188</f>
        <v>Wilson, Billy</v>
      </c>
      <c r="AB188" s="25" t="str">
        <f>INDEX('2025'!$C$29:'2025'!$DT$29,$A188,$B188)&amp;""</f>
        <v>Matthew Fitzpatrick</v>
      </c>
      <c r="AC188" s="17" t="str">
        <f>INDEX('2025'!$C$29:'2025'!$DT$29,$D188,$E188)&amp;""</f>
        <v>730667</v>
      </c>
      <c r="AE188" s="21" t="str">
        <f t="shared" ref="AE188:AE190" si="92">AA188</f>
        <v>Wilson, Billy</v>
      </c>
      <c r="AF188" s="21" t="str">
        <f>INDEX('2025'!$C$30:'2025'!$DT$30,$A188,$B188)&amp;""</f>
        <v>Niklas Norgaard</v>
      </c>
      <c r="AG188" s="17" t="str">
        <f>INDEX('2025'!$C$30:'2025'!$DT$30,$D188,$E188)&amp;""</f>
        <v>17472</v>
      </c>
      <c r="AI188" s="21" t="str">
        <f t="shared" ref="AI188:AI190" si="93">AE188</f>
        <v>Wilson, Billy</v>
      </c>
      <c r="AJ188" s="21" t="str">
        <f>INDEX('2025'!$C$31:'2025'!$DT$31,$A188,$B188)&amp;""</f>
        <v>Kurt Kitayama</v>
      </c>
      <c r="AK188" s="17" t="str">
        <f>INDEX('2025'!$C$31:'2025'!$DT$31,$D188,$E188)&amp;""</f>
        <v>107420</v>
      </c>
      <c r="AM188" s="21" t="str">
        <f t="shared" ref="AM188:AM190" si="94">AI188</f>
        <v>Wilson, Billy</v>
      </c>
      <c r="AN188" s="21" t="str">
        <f>INDEX('2025'!$C$32:'2025'!$DT$32,$A188,$B188)&amp;""</f>
        <v>Dickie Pride</v>
      </c>
      <c r="AO188" s="17" t="str">
        <f>INDEX('2025'!$C$32:'2025'!$DT$32,$D188,$E188)&amp;""</f>
        <v>MC</v>
      </c>
      <c r="AQ188" s="21" t="str">
        <f t="shared" ref="AQ188:AQ190" si="95">AM188</f>
        <v>Wilson, Billy</v>
      </c>
      <c r="AR188" s="21" t="str">
        <f>INDEX('2025'!$C$33:'2025'!$DT$33,$A188,$B188)&amp;""</f>
        <v>Ben Griffin</v>
      </c>
      <c r="AS188" s="17" t="str">
        <f>INDEX('2025'!$C$33:'2025'!$DT$33,$D188,$E188)&amp;""</f>
        <v>441000</v>
      </c>
    </row>
    <row r="189" spans="1:45" ht="15" thickBot="1" x14ac:dyDescent="0.4">
      <c r="A189" s="14">
        <v>1</v>
      </c>
      <c r="B189" s="14">
        <v>119</v>
      </c>
      <c r="C189" s="15"/>
      <c r="D189" s="14">
        <v>1</v>
      </c>
      <c r="E189" s="14">
        <v>120</v>
      </c>
      <c r="G189" s="21" t="str">
        <f t="shared" si="68"/>
        <v>Wilson, Jordan</v>
      </c>
      <c r="H189" s="21" t="str">
        <f>INDEX('2025'!$C$24:'2025'!$DT$24,$A125,$B125)&amp;""</f>
        <v>Tommy Fleetwood</v>
      </c>
      <c r="I189" s="61" t="str">
        <f>INDEX('2025'!$C$24:'2025'!$DT$24,$D189,$E189)&amp;""</f>
        <v>MC</v>
      </c>
      <c r="K189" s="21" t="str">
        <f t="shared" si="87"/>
        <v>Wilson, Jordan</v>
      </c>
      <c r="L189" s="21" t="str">
        <f>INDEX('2025'!$C$25:'2025'!$DT$25,$A125,$B125)&amp;""</f>
        <v>Sungjae Im</v>
      </c>
      <c r="M189" s="17" t="str">
        <f>INDEX('2025'!$C$25:'2025'!$DT$25,$D189,$E189)&amp;""</f>
        <v>42250</v>
      </c>
      <c r="N189" s="19"/>
      <c r="O189" s="127" t="str">
        <f t="shared" si="88"/>
        <v>Wilson, Jordan</v>
      </c>
      <c r="P189" s="21" t="str">
        <f>INDEX('2025'!$C$26:'2025'!$DT$26,$A125,$B125)&amp;""</f>
        <v>Wyndham Clark</v>
      </c>
      <c r="Q189" s="17" t="str">
        <f>INDEX('2025'!$C$26:'2025'!$DT$26,$D189,$E189)&amp;""</f>
        <v>MC</v>
      </c>
      <c r="S189" s="21" t="str">
        <f t="shared" si="89"/>
        <v>Wilson, Jordan</v>
      </c>
      <c r="T189" s="21" t="str">
        <f>INDEX('2025'!$C$27:'2025'!$DT$27,$A189,$B189)&amp;""</f>
        <v>Jake Knapp</v>
      </c>
      <c r="U189" s="17" t="str">
        <f>INDEX('2025'!$C$27:'2025'!$DT$27,$D189,$E189)&amp;""</f>
        <v>183960</v>
      </c>
      <c r="W189" s="21" t="str">
        <f t="shared" si="90"/>
        <v>Wilson, Jordan</v>
      </c>
      <c r="X189" s="21" t="str">
        <f>INDEX('2025'!$C$28:'2025'!$DT$28,$A189,$B189)&amp;""</f>
        <v>Robert MacIntyre</v>
      </c>
      <c r="Y189" s="17" t="str">
        <f>INDEX('2025'!$C$28:'2025'!$DT$28,$D189,$E189)&amp;""</f>
        <v>19800</v>
      </c>
      <c r="AA189" s="21" t="str">
        <f t="shared" si="91"/>
        <v>Wilson, Jordan</v>
      </c>
      <c r="AB189" s="25" t="str">
        <f>INDEX('2025'!$C$29:'2025'!$DT$29,$A189,$B189)&amp;""</f>
        <v>Keegan Bradley</v>
      </c>
      <c r="AC189" s="17" t="str">
        <f>INDEX('2025'!$C$29:'2025'!$DT$29,$D189,$E189)&amp;""</f>
        <v>104850</v>
      </c>
      <c r="AE189" s="21" t="str">
        <f t="shared" si="92"/>
        <v>Wilson, Jordan</v>
      </c>
      <c r="AF189" s="21" t="str">
        <f>INDEX('2025'!$C$30:'2025'!$DT$30,$A189,$B189)&amp;""</f>
        <v>Dickie Pride</v>
      </c>
      <c r="AG189" s="17" t="str">
        <f>INDEX('2025'!$C$30:'2025'!$DT$30,$D189,$E189)&amp;""</f>
        <v>MC</v>
      </c>
      <c r="AI189" s="21" t="str">
        <f t="shared" si="93"/>
        <v>Wilson, Jordan</v>
      </c>
      <c r="AJ189" s="21" t="str">
        <f>INDEX('2025'!$C$31:'2025'!$DT$31,$A189,$B189)&amp;""</f>
        <v>Nicolai Hojgaard</v>
      </c>
      <c r="AK189" s="17" t="str">
        <f>INDEX('2025'!$C$31:'2025'!$DT$31,$D189,$E189)&amp;""</f>
        <v>38212</v>
      </c>
      <c r="AM189" s="21" t="str">
        <f t="shared" si="94"/>
        <v>Wilson, Jordan</v>
      </c>
      <c r="AN189" s="21" t="str">
        <f>INDEX('2025'!$C$32:'2025'!$DT$32,$A189,$B189)&amp;""</f>
        <v>Jordan Highsmith</v>
      </c>
      <c r="AO189" s="17" t="str">
        <f>INDEX('2025'!$C$32:'2025'!$DT$32,$D189,$E189)&amp;""</f>
        <v>41800</v>
      </c>
      <c r="AQ189" s="21" t="str">
        <f t="shared" si="95"/>
        <v>Wilson, Jordan</v>
      </c>
      <c r="AR189" s="21" t="str">
        <f>INDEX('2025'!$C$33:'2025'!$DT$33,$A189,$B189)&amp;""</f>
        <v>Russell Henley</v>
      </c>
      <c r="AS189" s="17" t="str">
        <f>INDEX('2025'!$C$33:'2025'!$DT$33,$D189,$E189)&amp;""</f>
        <v>372000</v>
      </c>
    </row>
    <row r="190" spans="1:45" ht="15" thickBot="1" x14ac:dyDescent="0.4">
      <c r="A190" s="14">
        <v>1</v>
      </c>
      <c r="B190" s="14">
        <v>121</v>
      </c>
      <c r="C190" s="15"/>
      <c r="D190" s="14">
        <v>1</v>
      </c>
      <c r="E190" s="14">
        <v>122</v>
      </c>
      <c r="G190" s="21" t="str">
        <f t="shared" si="68"/>
        <v>Young, Brent</v>
      </c>
      <c r="H190" s="21" t="str">
        <f>INDEX('2025'!$C$24:'2025'!$DT$24,$A126,$B126)&amp;""</f>
        <v>Russell Henley</v>
      </c>
      <c r="I190" s="61" t="str">
        <f>INDEX('2025'!$C$24:'2025'!$DT$24,$D190,$E190)&amp;""</f>
        <v>486031</v>
      </c>
      <c r="K190" s="21" t="str">
        <f t="shared" si="87"/>
        <v>Young, Brent</v>
      </c>
      <c r="L190" s="21" t="str">
        <f>INDEX('2025'!$C$25:'2025'!$DT$25,$A126,$B126)&amp;""</f>
        <v>Xander Schauffele</v>
      </c>
      <c r="M190" s="17" t="str">
        <f>INDEX('2025'!$C$25:'2025'!$DT$25,$D190,$E190)&amp;""</f>
        <v>42250</v>
      </c>
      <c r="N190" s="19"/>
      <c r="O190" s="127" t="str">
        <f t="shared" si="88"/>
        <v>Young, Brent</v>
      </c>
      <c r="P190" s="21" t="str">
        <f>INDEX('2025'!$C$26:'2025'!$DT$26,$A126,$B126)&amp;""</f>
        <v>Rickie Fowler</v>
      </c>
      <c r="Q190" s="17" t="str">
        <f>INDEX('2025'!$C$26:'2025'!$DT$26,$D190,$E190)&amp;""</f>
        <v>MC</v>
      </c>
      <c r="S190" s="21" t="str">
        <f t="shared" si="89"/>
        <v>Young, Brent</v>
      </c>
      <c r="T190" s="21" t="str">
        <f>INDEX('2025'!$C$27:'2025'!$DT$27,$A190,$B190)&amp;""</f>
        <v>Kevin Yu</v>
      </c>
      <c r="U190" s="17" t="str">
        <f>INDEX('2025'!$C$27:'2025'!$DT$27,$D190,$E190)&amp;""</f>
        <v>183960</v>
      </c>
      <c r="W190" s="21" t="str">
        <f t="shared" si="90"/>
        <v>Young, Brent</v>
      </c>
      <c r="X190" s="21" t="str">
        <f>INDEX('2025'!$C$28:'2025'!$DT$28,$A190,$B190)&amp;""</f>
        <v>Tommy Fleetwood</v>
      </c>
      <c r="Y190" s="17" t="str">
        <f>INDEX('2025'!$C$28:'2025'!$DT$28,$D190,$E190)&amp;""</f>
        <v>52950</v>
      </c>
      <c r="AA190" s="21" t="str">
        <f t="shared" si="91"/>
        <v>Young, Brent</v>
      </c>
      <c r="AB190" s="25" t="str">
        <f>INDEX('2025'!$C$29:'2025'!$DT$29,$A190,$B190)&amp;""</f>
        <v>Adam Scott</v>
      </c>
      <c r="AC190" s="17" t="str">
        <f>INDEX('2025'!$C$29:'2025'!$DT$29,$D190,$E190)&amp;""</f>
        <v>MC</v>
      </c>
      <c r="AE190" s="21" t="str">
        <f t="shared" si="92"/>
        <v>Young, Brent</v>
      </c>
      <c r="AF190" s="21" t="str">
        <f>INDEX('2025'!$C$30:'2025'!$DT$30,$A190,$B190)&amp;""</f>
        <v>Michael Thorbjornsen</v>
      </c>
      <c r="AG190" s="17" t="str">
        <f>INDEX('2025'!$C$30:'2025'!$DT$30,$D190,$E190)&amp;""</f>
        <v>MC</v>
      </c>
      <c r="AI190" s="21" t="str">
        <f t="shared" si="93"/>
        <v>Young, Brent</v>
      </c>
      <c r="AJ190" s="21" t="str">
        <f>INDEX('2025'!$C$31:'2025'!$DT$31,$A190,$B190)&amp;""</f>
        <v>Victor Perez</v>
      </c>
      <c r="AK190" s="17" t="str">
        <f>INDEX('2025'!$C$31:'2025'!$DT$31,$D190,$E190)&amp;""</f>
        <v>72980</v>
      </c>
      <c r="AM190" s="21" t="str">
        <f t="shared" si="94"/>
        <v>Young, Brent</v>
      </c>
      <c r="AN190" s="21" t="str">
        <f>INDEX('2025'!$C$32:'2025'!$DT$32,$A190,$B190)&amp;""</f>
        <v>Min Woo Li</v>
      </c>
      <c r="AO190" s="17" t="str">
        <f>INDEX('2025'!$C$32:'2025'!$DT$32,$D190,$E190)&amp;""</f>
        <v>41200</v>
      </c>
      <c r="AQ190" s="21" t="str">
        <f t="shared" si="95"/>
        <v>Young, Brent</v>
      </c>
      <c r="AR190" s="21" t="str">
        <f>INDEX('2025'!$C$33:'2025'!$DT$33,$A190,$B190)&amp;""</f>
        <v>Chris Gotterup</v>
      </c>
      <c r="AS190" s="17" t="str">
        <f>INDEX('2025'!$C$33:'2025'!$DT$33,$D190,$E190)&amp;""</f>
        <v>119667</v>
      </c>
    </row>
    <row r="191" spans="1:45" x14ac:dyDescent="0.35">
      <c r="A191" s="15"/>
      <c r="B191" s="15"/>
      <c r="C191" s="15"/>
      <c r="D191" s="15"/>
      <c r="E191" s="15"/>
      <c r="G191" s="1"/>
      <c r="H191" s="1"/>
      <c r="I191" s="19"/>
      <c r="L191" s="1"/>
      <c r="M191" s="1"/>
      <c r="N191" s="19"/>
    </row>
    <row r="192" spans="1:45" x14ac:dyDescent="0.35">
      <c r="A192" s="15"/>
      <c r="B192" s="15"/>
      <c r="C192" s="15"/>
      <c r="D192" s="15"/>
      <c r="E192" s="15"/>
      <c r="G192" s="1"/>
      <c r="H192" s="1"/>
      <c r="I192" s="19"/>
      <c r="L192" s="1"/>
      <c r="M192" s="1"/>
      <c r="N192" s="19"/>
    </row>
    <row r="193" spans="1:14" x14ac:dyDescent="0.35">
      <c r="A193" s="15"/>
      <c r="B193" s="15"/>
      <c r="C193" s="15"/>
      <c r="D193" s="15"/>
      <c r="E193" s="15"/>
      <c r="G193" s="1"/>
      <c r="H193" s="1"/>
      <c r="I193" s="19"/>
      <c r="L193" s="1"/>
      <c r="M193" s="1"/>
      <c r="N193" s="19"/>
    </row>
    <row r="194" spans="1:14" x14ac:dyDescent="0.35">
      <c r="A194" s="15"/>
      <c r="B194" s="15"/>
      <c r="C194" s="15"/>
      <c r="D194" s="15"/>
      <c r="E194" s="15"/>
      <c r="G194" s="1"/>
      <c r="H194" s="1"/>
      <c r="I194" s="19"/>
      <c r="L194" s="1"/>
      <c r="M194" s="1"/>
      <c r="N194" s="19"/>
    </row>
    <row r="195" spans="1:14" x14ac:dyDescent="0.35">
      <c r="A195" s="15"/>
      <c r="B195" s="15"/>
      <c r="C195" s="15"/>
      <c r="D195" s="15"/>
      <c r="E195" s="15"/>
      <c r="G195" s="1"/>
      <c r="H195" s="1"/>
      <c r="I195" s="19"/>
      <c r="L195" s="1"/>
      <c r="M195" s="1"/>
      <c r="N195" s="19"/>
    </row>
    <row r="196" spans="1:14" x14ac:dyDescent="0.35">
      <c r="A196" s="15"/>
      <c r="B196" s="15"/>
      <c r="C196" s="15"/>
      <c r="D196" s="15"/>
      <c r="E196" s="15"/>
      <c r="G196" s="1"/>
      <c r="H196" s="1"/>
      <c r="I196" s="19"/>
      <c r="L196" s="1"/>
      <c r="M196" s="1"/>
      <c r="N196" s="19"/>
    </row>
    <row r="197" spans="1:14" x14ac:dyDescent="0.35">
      <c r="A197" s="15"/>
      <c r="B197" s="15"/>
      <c r="C197" s="15"/>
      <c r="D197" s="15"/>
      <c r="E197" s="15"/>
      <c r="G197" s="1"/>
      <c r="H197" s="1"/>
      <c r="I197" s="19"/>
      <c r="L197" s="1"/>
      <c r="M197" s="1"/>
      <c r="N197" s="19"/>
    </row>
    <row r="198" spans="1:14" x14ac:dyDescent="0.35">
      <c r="A198" s="15"/>
      <c r="B198" s="15"/>
      <c r="C198" s="15"/>
      <c r="D198" s="15"/>
      <c r="E198" s="15"/>
      <c r="G198" s="1"/>
      <c r="H198" s="1"/>
      <c r="I198" s="19"/>
      <c r="L198" s="1"/>
      <c r="M198" s="1"/>
      <c r="N198" s="19"/>
    </row>
    <row r="199" spans="1:14" x14ac:dyDescent="0.35">
      <c r="A199" s="15"/>
      <c r="B199" s="15"/>
      <c r="C199" s="15"/>
      <c r="D199" s="15"/>
      <c r="E199" s="15"/>
      <c r="G199" s="1"/>
      <c r="H199" s="1"/>
      <c r="I199" s="19"/>
      <c r="L199" s="62"/>
      <c r="M199" s="1"/>
      <c r="N199" s="19"/>
    </row>
    <row r="200" spans="1:14" x14ac:dyDescent="0.35">
      <c r="A200" s="15"/>
      <c r="B200" s="15"/>
      <c r="C200" s="15"/>
      <c r="D200" s="15"/>
      <c r="E200" s="15"/>
      <c r="G200" s="1"/>
      <c r="H200" s="1"/>
      <c r="I200" s="19"/>
      <c r="L200" s="62"/>
      <c r="M200" s="1"/>
      <c r="N200" s="19"/>
    </row>
    <row r="201" spans="1:14" x14ac:dyDescent="0.35">
      <c r="A201" s="15"/>
      <c r="B201" s="15"/>
      <c r="C201" s="15"/>
      <c r="D201" s="15"/>
      <c r="E201" s="15"/>
      <c r="G201" s="1"/>
      <c r="H201" s="1"/>
      <c r="I201" s="19"/>
      <c r="L201" s="62"/>
      <c r="M201" s="1"/>
      <c r="N201" s="19"/>
    </row>
    <row r="202" spans="1:14" x14ac:dyDescent="0.35">
      <c r="A202" s="15"/>
      <c r="B202" s="15"/>
      <c r="C202" s="15"/>
      <c r="D202" s="15"/>
      <c r="E202" s="15"/>
      <c r="G202" s="1"/>
      <c r="H202" s="1"/>
      <c r="I202" s="19"/>
      <c r="L202" s="62"/>
      <c r="M202" s="1"/>
      <c r="N202" s="19"/>
    </row>
    <row r="203" spans="1:14" x14ac:dyDescent="0.35">
      <c r="A203" s="15"/>
      <c r="B203" s="15"/>
      <c r="C203" s="15"/>
      <c r="D203" s="15"/>
      <c r="E203" s="15"/>
      <c r="G203" s="1"/>
      <c r="H203" s="1"/>
      <c r="I203" s="19"/>
      <c r="L203" s="62"/>
      <c r="M203" s="1"/>
      <c r="N203" s="19"/>
    </row>
    <row r="204" spans="1:14" x14ac:dyDescent="0.35">
      <c r="A204" s="15"/>
      <c r="B204" s="15"/>
      <c r="C204" s="15"/>
      <c r="D204" s="15"/>
      <c r="E204" s="15"/>
      <c r="G204" s="1"/>
      <c r="H204" s="1"/>
      <c r="I204" s="19"/>
      <c r="L204" s="62"/>
      <c r="M204" s="1"/>
      <c r="N204" s="19"/>
    </row>
    <row r="205" spans="1:14" x14ac:dyDescent="0.35">
      <c r="A205" s="15"/>
      <c r="B205" s="15"/>
      <c r="C205" s="15"/>
      <c r="D205" s="15"/>
      <c r="E205" s="15"/>
      <c r="G205" s="1"/>
      <c r="H205" s="1"/>
      <c r="I205" s="19"/>
      <c r="L205" s="1"/>
      <c r="M205" s="1"/>
      <c r="N205" s="19"/>
    </row>
    <row r="206" spans="1:14" x14ac:dyDescent="0.35">
      <c r="A206" s="15"/>
      <c r="B206" s="15"/>
      <c r="C206" s="15"/>
      <c r="D206" s="15"/>
      <c r="E206" s="15"/>
      <c r="G206" s="1"/>
      <c r="H206" s="1"/>
      <c r="I206" s="19"/>
      <c r="L206" s="1"/>
      <c r="M206" s="1"/>
      <c r="N206" s="19"/>
    </row>
    <row r="207" spans="1:14" x14ac:dyDescent="0.35">
      <c r="A207" s="15"/>
      <c r="B207" s="15"/>
      <c r="C207" s="15"/>
      <c r="D207" s="15"/>
      <c r="E207" s="15"/>
      <c r="G207" s="1"/>
      <c r="H207" s="1"/>
      <c r="I207" s="19"/>
      <c r="L207" s="1"/>
      <c r="M207" s="1"/>
      <c r="N207" s="19"/>
    </row>
  </sheetData>
  <phoneticPr fontId="3" type="noConversion"/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12"/>
  <sheetViews>
    <sheetView workbookViewId="0">
      <selection activeCell="G47" sqref="G47"/>
    </sheetView>
  </sheetViews>
  <sheetFormatPr defaultRowHeight="14.5" x14ac:dyDescent="0.35"/>
  <cols>
    <col min="6" max="6" width="15.7265625" bestFit="1" customWidth="1"/>
    <col min="7" max="7" width="19.26953125" bestFit="1" customWidth="1"/>
    <col min="8" max="8" width="18.1796875" bestFit="1" customWidth="1"/>
  </cols>
  <sheetData>
    <row r="2" spans="3:3" x14ac:dyDescent="0.35">
      <c r="C2" t="s">
        <v>365</v>
      </c>
    </row>
    <row r="3" spans="3:3" x14ac:dyDescent="0.35">
      <c r="C3" t="s">
        <v>247</v>
      </c>
    </row>
    <row r="4" spans="3:3" x14ac:dyDescent="0.35">
      <c r="C4" t="s">
        <v>242</v>
      </c>
    </row>
    <row r="5" spans="3:3" x14ac:dyDescent="0.35">
      <c r="C5" t="s">
        <v>299</v>
      </c>
    </row>
    <row r="6" spans="3:3" x14ac:dyDescent="0.35">
      <c r="C6" t="s">
        <v>219</v>
      </c>
    </row>
    <row r="7" spans="3:3" x14ac:dyDescent="0.35">
      <c r="C7" t="s">
        <v>224</v>
      </c>
    </row>
    <row r="8" spans="3:3" x14ac:dyDescent="0.35">
      <c r="C8" t="s">
        <v>412</v>
      </c>
    </row>
    <row r="9" spans="3:3" x14ac:dyDescent="0.35">
      <c r="C9" t="s">
        <v>271</v>
      </c>
    </row>
    <row r="10" spans="3:3" x14ac:dyDescent="0.35">
      <c r="C10" t="s">
        <v>284</v>
      </c>
    </row>
    <row r="11" spans="3:3" x14ac:dyDescent="0.35">
      <c r="C11" t="s">
        <v>413</v>
      </c>
    </row>
    <row r="12" spans="3:3" x14ac:dyDescent="0.35">
      <c r="C12" t="s">
        <v>216</v>
      </c>
    </row>
  </sheetData>
  <sortState xmlns:xlrd2="http://schemas.microsoft.com/office/spreadsheetml/2017/richdata2" ref="C2:C50">
    <sortCondition ref="C50"/>
  </sortState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2025</vt:lpstr>
      <vt:lpstr>weekly</vt:lpstr>
      <vt:lpstr>Sheet1</vt:lpstr>
      <vt:lpstr>'2025'!Print_Area</vt:lpstr>
      <vt:lpstr>weekly!Print_Area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</dc:creator>
  <cp:lastModifiedBy>Dustin Gunter</cp:lastModifiedBy>
  <cp:lastPrinted>2025-08-13T23:43:01Z</cp:lastPrinted>
  <dcterms:created xsi:type="dcterms:W3CDTF">2012-01-23T00:16:32Z</dcterms:created>
  <dcterms:modified xsi:type="dcterms:W3CDTF">2025-08-18T01:30:21Z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2023-03-16T23:38:19Z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0ebb1601-df31-471f-a549-91a56df625bc</vt:lpwstr>
  </property>
  <property fmtid="{D5CDD505-2E9C-101B-9397-08002B2CF9AE}" pid="8" name="MSIP_Label_1ada0a2f-b917-4d51-b0d0-d418a10c8b23_ContentBits">
    <vt:lpwstr>0</vt:lpwstr>
  </property>
</Properties>
</file>